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5"/>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<sst xmlns="http://schemas.openxmlformats.org/spreadsheetml/2006/main" count="211" uniqueCount="72">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</sst>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ptCount val="366"/>
                <c:pt idx="0">
                  <c:v>39448</c:v>
                </c:pt>
                <c:pt idx="1">
                  <c:v>39449</c:v>
                </c:pt>
                <c:pt idx="2">
                  <c:v>39450</c:v>
                </c:pt>
                <c:pt idx="3">
                  <c:v>39451</c:v>
                </c:pt>
                <c:pt idx="4">
                  <c:v>39452</c:v>
                </c:pt>
                <c:pt idx="5">
                  <c:v>39453</c:v>
                </c:pt>
                <c:pt idx="6">
                  <c:v>39454</c:v>
                </c:pt>
                <c:pt idx="7">
                  <c:v>39455</c:v>
                </c:pt>
                <c:pt idx="8">
                  <c:v>39456</c:v>
                </c:pt>
                <c:pt idx="9">
                  <c:v>39457</c:v>
                </c:pt>
                <c:pt idx="10">
                  <c:v>39458</c:v>
                </c:pt>
                <c:pt idx="11">
                  <c:v>39459</c:v>
                </c:pt>
                <c:pt idx="12">
                  <c:v>39460</c:v>
                </c:pt>
                <c:pt idx="13">
                  <c:v>39461</c:v>
                </c:pt>
                <c:pt idx="14">
                  <c:v>39462</c:v>
                </c:pt>
                <c:pt idx="15">
                  <c:v>39463</c:v>
                </c:pt>
                <c:pt idx="16">
                  <c:v>39464</c:v>
                </c:pt>
                <c:pt idx="17">
                  <c:v>39465</c:v>
                </c:pt>
                <c:pt idx="18">
                  <c:v>39466</c:v>
                </c:pt>
                <c:pt idx="19">
                  <c:v>39467</c:v>
                </c:pt>
                <c:pt idx="20">
                  <c:v>39468</c:v>
                </c:pt>
                <c:pt idx="21">
                  <c:v>39469</c:v>
                </c:pt>
                <c:pt idx="22">
                  <c:v>39470</c:v>
                </c:pt>
                <c:pt idx="23">
                  <c:v>39471</c:v>
                </c:pt>
                <c:pt idx="24">
                  <c:v>39472</c:v>
                </c:pt>
                <c:pt idx="25">
                  <c:v>39473</c:v>
                </c:pt>
                <c:pt idx="26">
                  <c:v>39474</c:v>
                </c:pt>
                <c:pt idx="27">
                  <c:v>39475</c:v>
                </c:pt>
                <c:pt idx="28">
                  <c:v>39476</c:v>
                </c:pt>
                <c:pt idx="29">
                  <c:v>39477</c:v>
                </c:pt>
                <c:pt idx="30">
                  <c:v>39478</c:v>
                </c:pt>
                <c:pt idx="31">
                  <c:v>39479</c:v>
                </c:pt>
                <c:pt idx="32">
                  <c:v>39480</c:v>
                </c:pt>
                <c:pt idx="33">
                  <c:v>39481</c:v>
                </c:pt>
                <c:pt idx="34">
                  <c:v>39482</c:v>
                </c:pt>
                <c:pt idx="35">
                  <c:v>39483</c:v>
                </c:pt>
                <c:pt idx="36">
                  <c:v>39484</c:v>
                </c:pt>
                <c:pt idx="37">
                  <c:v>39485</c:v>
                </c:pt>
                <c:pt idx="38">
                  <c:v>39486</c:v>
                </c:pt>
                <c:pt idx="39">
                  <c:v>39487</c:v>
                </c:pt>
                <c:pt idx="40">
                  <c:v>39488</c:v>
                </c:pt>
                <c:pt idx="41">
                  <c:v>39489</c:v>
                </c:pt>
                <c:pt idx="42">
                  <c:v>39490</c:v>
                </c:pt>
                <c:pt idx="43">
                  <c:v>39491</c:v>
                </c:pt>
                <c:pt idx="44">
                  <c:v>39492</c:v>
                </c:pt>
                <c:pt idx="45">
                  <c:v>39493</c:v>
                </c:pt>
                <c:pt idx="46">
                  <c:v>39494</c:v>
                </c:pt>
                <c:pt idx="47">
                  <c:v>39495</c:v>
                </c:pt>
                <c:pt idx="48">
                  <c:v>39496</c:v>
                </c:pt>
                <c:pt idx="49">
                  <c:v>39497</c:v>
                </c:pt>
                <c:pt idx="50">
                  <c:v>39498</c:v>
                </c:pt>
                <c:pt idx="51">
                  <c:v>39499</c:v>
                </c:pt>
                <c:pt idx="52">
                  <c:v>39500</c:v>
                </c:pt>
                <c:pt idx="53">
                  <c:v>39501</c:v>
                </c:pt>
                <c:pt idx="54">
                  <c:v>39502</c:v>
                </c:pt>
                <c:pt idx="55">
                  <c:v>39503</c:v>
                </c:pt>
                <c:pt idx="56">
                  <c:v>39504</c:v>
                </c:pt>
                <c:pt idx="57">
                  <c:v>39505</c:v>
                </c:pt>
                <c:pt idx="58">
                  <c:v>39506</c:v>
                </c:pt>
                <c:pt idx="59">
                  <c:v>39507</c:v>
                </c:pt>
                <c:pt idx="60">
                  <c:v>39508</c:v>
                </c:pt>
                <c:pt idx="61">
                  <c:v>39509</c:v>
                </c:pt>
                <c:pt idx="62">
                  <c:v>39510</c:v>
                </c:pt>
                <c:pt idx="63">
                  <c:v>39511</c:v>
                </c:pt>
                <c:pt idx="64">
                  <c:v>39512</c:v>
                </c:pt>
                <c:pt idx="65">
                  <c:v>39513</c:v>
                </c:pt>
                <c:pt idx="66">
                  <c:v>39514</c:v>
                </c:pt>
                <c:pt idx="67">
                  <c:v>39515</c:v>
                </c:pt>
                <c:pt idx="68">
                  <c:v>39516</c:v>
                </c:pt>
                <c:pt idx="69">
                  <c:v>39517</c:v>
                </c:pt>
                <c:pt idx="70">
                  <c:v>39518</c:v>
                </c:pt>
                <c:pt idx="71">
                  <c:v>39519</c:v>
                </c:pt>
                <c:pt idx="72">
                  <c:v>39520</c:v>
                </c:pt>
                <c:pt idx="73">
                  <c:v>39521</c:v>
                </c:pt>
                <c:pt idx="74">
                  <c:v>39522</c:v>
                </c:pt>
                <c:pt idx="75">
                  <c:v>39523</c:v>
                </c:pt>
                <c:pt idx="76">
                  <c:v>39524</c:v>
                </c:pt>
                <c:pt idx="77">
                  <c:v>39525</c:v>
                </c:pt>
                <c:pt idx="78">
                  <c:v>39526</c:v>
                </c:pt>
                <c:pt idx="79">
                  <c:v>39527</c:v>
                </c:pt>
                <c:pt idx="80">
                  <c:v>39528</c:v>
                </c:pt>
                <c:pt idx="81">
                  <c:v>39529</c:v>
                </c:pt>
                <c:pt idx="82">
                  <c:v>39530</c:v>
                </c:pt>
                <c:pt idx="83">
                  <c:v>39531</c:v>
                </c:pt>
                <c:pt idx="84">
                  <c:v>39532</c:v>
                </c:pt>
                <c:pt idx="85">
                  <c:v>39533</c:v>
                </c:pt>
                <c:pt idx="86">
                  <c:v>39534</c:v>
                </c:pt>
                <c:pt idx="87">
                  <c:v>39535</c:v>
                </c:pt>
                <c:pt idx="88">
                  <c:v>39536</c:v>
                </c:pt>
                <c:pt idx="89">
                  <c:v>39537</c:v>
                </c:pt>
                <c:pt idx="90">
                  <c:v>39538</c:v>
                </c:pt>
                <c:pt idx="91">
                  <c:v>39539</c:v>
                </c:pt>
                <c:pt idx="92">
                  <c:v>39540</c:v>
                </c:pt>
                <c:pt idx="93">
                  <c:v>39541</c:v>
                </c:pt>
                <c:pt idx="94">
                  <c:v>39542</c:v>
                </c:pt>
                <c:pt idx="95">
                  <c:v>39543</c:v>
                </c:pt>
                <c:pt idx="96">
                  <c:v>39544</c:v>
                </c:pt>
                <c:pt idx="97">
                  <c:v>39545</c:v>
                </c:pt>
                <c:pt idx="98">
                  <c:v>39546</c:v>
                </c:pt>
                <c:pt idx="99">
                  <c:v>39547</c:v>
                </c:pt>
                <c:pt idx="100">
                  <c:v>39548</c:v>
                </c:pt>
                <c:pt idx="101">
                  <c:v>39549</c:v>
                </c:pt>
                <c:pt idx="102">
                  <c:v>39550</c:v>
                </c:pt>
                <c:pt idx="103">
                  <c:v>39551</c:v>
                </c:pt>
                <c:pt idx="104">
                  <c:v>39552</c:v>
                </c:pt>
                <c:pt idx="105">
                  <c:v>39553</c:v>
                </c:pt>
                <c:pt idx="106">
                  <c:v>39554</c:v>
                </c:pt>
                <c:pt idx="107">
                  <c:v>39555</c:v>
                </c:pt>
                <c:pt idx="108">
                  <c:v>39556</c:v>
                </c:pt>
                <c:pt idx="109">
                  <c:v>39557</c:v>
                </c:pt>
                <c:pt idx="110">
                  <c:v>39558</c:v>
                </c:pt>
                <c:pt idx="111">
                  <c:v>39559</c:v>
                </c:pt>
                <c:pt idx="112">
                  <c:v>39560</c:v>
                </c:pt>
                <c:pt idx="113">
                  <c:v>39561</c:v>
                </c:pt>
                <c:pt idx="114">
                  <c:v>39562</c:v>
                </c:pt>
                <c:pt idx="115">
                  <c:v>39563</c:v>
                </c:pt>
                <c:pt idx="116">
                  <c:v>39564</c:v>
                </c:pt>
                <c:pt idx="117">
                  <c:v>39565</c:v>
                </c:pt>
                <c:pt idx="118">
                  <c:v>39566</c:v>
                </c:pt>
                <c:pt idx="119">
                  <c:v>39567</c:v>
                </c:pt>
                <c:pt idx="120">
                  <c:v>39568</c:v>
                </c:pt>
                <c:pt idx="121">
                  <c:v>39569</c:v>
                </c:pt>
                <c:pt idx="122">
                  <c:v>39570</c:v>
                </c:pt>
                <c:pt idx="123">
                  <c:v>39571</c:v>
                </c:pt>
                <c:pt idx="124">
                  <c:v>39572</c:v>
                </c:pt>
                <c:pt idx="125">
                  <c:v>39573</c:v>
                </c:pt>
                <c:pt idx="126">
                  <c:v>39574</c:v>
                </c:pt>
                <c:pt idx="127">
                  <c:v>39575</c:v>
                </c:pt>
                <c:pt idx="128">
                  <c:v>39576</c:v>
                </c:pt>
                <c:pt idx="129">
                  <c:v>39577</c:v>
                </c:pt>
                <c:pt idx="130">
                  <c:v>39578</c:v>
                </c:pt>
                <c:pt idx="131">
                  <c:v>39579</c:v>
                </c:pt>
                <c:pt idx="132">
                  <c:v>39580</c:v>
                </c:pt>
                <c:pt idx="133">
                  <c:v>39581</c:v>
                </c:pt>
                <c:pt idx="134">
                  <c:v>39582</c:v>
                </c:pt>
                <c:pt idx="135">
                  <c:v>39583</c:v>
                </c:pt>
                <c:pt idx="136">
                  <c:v>39584</c:v>
                </c:pt>
                <c:pt idx="137">
                  <c:v>39585</c:v>
                </c:pt>
                <c:pt idx="138">
                  <c:v>39586</c:v>
                </c:pt>
                <c:pt idx="139">
                  <c:v>39587</c:v>
                </c:pt>
                <c:pt idx="140">
                  <c:v>39588</c:v>
                </c:pt>
                <c:pt idx="141">
                  <c:v>39589</c:v>
                </c:pt>
                <c:pt idx="142">
                  <c:v>39590</c:v>
                </c:pt>
                <c:pt idx="143">
                  <c:v>39591</c:v>
                </c:pt>
                <c:pt idx="144">
                  <c:v>39592</c:v>
                </c:pt>
                <c:pt idx="145">
                  <c:v>39593</c:v>
                </c:pt>
                <c:pt idx="146">
                  <c:v>39594</c:v>
                </c:pt>
                <c:pt idx="147">
                  <c:v>39595</c:v>
                </c:pt>
                <c:pt idx="148">
                  <c:v>39596</c:v>
                </c:pt>
                <c:pt idx="149">
                  <c:v>39597</c:v>
                </c:pt>
                <c:pt idx="150">
                  <c:v>39598</c:v>
                </c:pt>
                <c:pt idx="151">
                  <c:v>39599</c:v>
                </c:pt>
                <c:pt idx="152">
                  <c:v>39600</c:v>
                </c:pt>
                <c:pt idx="153">
                  <c:v>39601</c:v>
                </c:pt>
                <c:pt idx="154">
                  <c:v>39602</c:v>
                </c:pt>
                <c:pt idx="155">
                  <c:v>39603</c:v>
                </c:pt>
                <c:pt idx="156">
                  <c:v>39604</c:v>
                </c:pt>
                <c:pt idx="157">
                  <c:v>39605</c:v>
                </c:pt>
                <c:pt idx="158">
                  <c:v>39606</c:v>
                </c:pt>
                <c:pt idx="159">
                  <c:v>39607</c:v>
                </c:pt>
                <c:pt idx="160">
                  <c:v>39608</c:v>
                </c:pt>
                <c:pt idx="161">
                  <c:v>39609</c:v>
                </c:pt>
                <c:pt idx="162">
                  <c:v>39610</c:v>
                </c:pt>
                <c:pt idx="163">
                  <c:v>39611</c:v>
                </c:pt>
                <c:pt idx="164">
                  <c:v>39612</c:v>
                </c:pt>
                <c:pt idx="165">
                  <c:v>39613</c:v>
                </c:pt>
                <c:pt idx="166">
                  <c:v>39614</c:v>
                </c:pt>
                <c:pt idx="167">
                  <c:v>39615</c:v>
                </c:pt>
                <c:pt idx="168">
                  <c:v>39616</c:v>
                </c:pt>
                <c:pt idx="169">
                  <c:v>39617</c:v>
                </c:pt>
                <c:pt idx="170">
                  <c:v>39618</c:v>
                </c:pt>
                <c:pt idx="171">
                  <c:v>39619</c:v>
                </c:pt>
                <c:pt idx="172">
                  <c:v>39620</c:v>
                </c:pt>
                <c:pt idx="173">
                  <c:v>39621</c:v>
                </c:pt>
                <c:pt idx="174">
                  <c:v>39622</c:v>
                </c:pt>
                <c:pt idx="175">
                  <c:v>39623</c:v>
                </c:pt>
                <c:pt idx="176">
                  <c:v>39624</c:v>
                </c:pt>
                <c:pt idx="177">
                  <c:v>39625</c:v>
                </c:pt>
                <c:pt idx="178">
                  <c:v>39626</c:v>
                </c:pt>
                <c:pt idx="179">
                  <c:v>39627</c:v>
                </c:pt>
                <c:pt idx="180">
                  <c:v>39628</c:v>
                </c:pt>
                <c:pt idx="181">
                  <c:v>39629</c:v>
                </c:pt>
                <c:pt idx="182">
                  <c:v>39630</c:v>
                </c:pt>
                <c:pt idx="183">
                  <c:v>39631</c:v>
                </c:pt>
                <c:pt idx="184">
                  <c:v>39632</c:v>
                </c:pt>
                <c:pt idx="185">
                  <c:v>39633</c:v>
                </c:pt>
                <c:pt idx="186">
                  <c:v>39634</c:v>
                </c:pt>
                <c:pt idx="187">
                  <c:v>39635</c:v>
                </c:pt>
                <c:pt idx="188">
                  <c:v>39636</c:v>
                </c:pt>
                <c:pt idx="189">
                  <c:v>39637</c:v>
                </c:pt>
                <c:pt idx="190">
                  <c:v>39638</c:v>
                </c:pt>
                <c:pt idx="191">
                  <c:v>39639</c:v>
                </c:pt>
                <c:pt idx="192">
                  <c:v>39640</c:v>
                </c:pt>
                <c:pt idx="193">
                  <c:v>39641</c:v>
                </c:pt>
                <c:pt idx="194">
                  <c:v>39642</c:v>
                </c:pt>
                <c:pt idx="195">
                  <c:v>39643</c:v>
                </c:pt>
                <c:pt idx="196">
                  <c:v>39644</c:v>
                </c:pt>
                <c:pt idx="197">
                  <c:v>39645</c:v>
                </c:pt>
                <c:pt idx="198">
                  <c:v>39646</c:v>
                </c:pt>
                <c:pt idx="199">
                  <c:v>39647</c:v>
                </c:pt>
                <c:pt idx="200">
                  <c:v>39648</c:v>
                </c:pt>
                <c:pt idx="201">
                  <c:v>39649</c:v>
                </c:pt>
                <c:pt idx="202">
                  <c:v>39650</c:v>
                </c:pt>
                <c:pt idx="203">
                  <c:v>39651</c:v>
                </c:pt>
                <c:pt idx="204">
                  <c:v>39652</c:v>
                </c:pt>
                <c:pt idx="205">
                  <c:v>39653</c:v>
                </c:pt>
                <c:pt idx="206">
                  <c:v>39654</c:v>
                </c:pt>
                <c:pt idx="207">
                  <c:v>39655</c:v>
                </c:pt>
                <c:pt idx="208">
                  <c:v>39656</c:v>
                </c:pt>
                <c:pt idx="209">
                  <c:v>39657</c:v>
                </c:pt>
                <c:pt idx="210">
                  <c:v>39658</c:v>
                </c:pt>
                <c:pt idx="211">
                  <c:v>39659</c:v>
                </c:pt>
                <c:pt idx="212">
                  <c:v>39660</c:v>
                </c:pt>
                <c:pt idx="213">
                  <c:v>39661</c:v>
                </c:pt>
                <c:pt idx="214">
                  <c:v>39662</c:v>
                </c:pt>
                <c:pt idx="215">
                  <c:v>39663</c:v>
                </c:pt>
                <c:pt idx="216">
                  <c:v>39664</c:v>
                </c:pt>
                <c:pt idx="217">
                  <c:v>39665</c:v>
                </c:pt>
                <c:pt idx="218">
                  <c:v>39666</c:v>
                </c:pt>
                <c:pt idx="219">
                  <c:v>39667</c:v>
                </c:pt>
                <c:pt idx="220">
                  <c:v>39668</c:v>
                </c:pt>
                <c:pt idx="221">
                  <c:v>39669</c:v>
                </c:pt>
                <c:pt idx="222">
                  <c:v>39670</c:v>
                </c:pt>
                <c:pt idx="223">
                  <c:v>39671</c:v>
                </c:pt>
                <c:pt idx="224">
                  <c:v>39672</c:v>
                </c:pt>
                <c:pt idx="225">
                  <c:v>39673</c:v>
                </c:pt>
                <c:pt idx="226">
                  <c:v>39674</c:v>
                </c:pt>
                <c:pt idx="227">
                  <c:v>39675</c:v>
                </c:pt>
                <c:pt idx="228">
                  <c:v>39676</c:v>
                </c:pt>
                <c:pt idx="229">
                  <c:v>39677</c:v>
                </c:pt>
                <c:pt idx="230">
                  <c:v>39678</c:v>
                </c:pt>
                <c:pt idx="231">
                  <c:v>39679</c:v>
                </c:pt>
                <c:pt idx="232">
                  <c:v>39680</c:v>
                </c:pt>
                <c:pt idx="233">
                  <c:v>39681</c:v>
                </c:pt>
                <c:pt idx="234">
                  <c:v>39682</c:v>
                </c:pt>
                <c:pt idx="235">
                  <c:v>39683</c:v>
                </c:pt>
                <c:pt idx="236">
                  <c:v>39684</c:v>
                </c:pt>
                <c:pt idx="237">
                  <c:v>39685</c:v>
                </c:pt>
                <c:pt idx="238">
                  <c:v>39686</c:v>
                </c:pt>
                <c:pt idx="239">
                  <c:v>39687</c:v>
                </c:pt>
                <c:pt idx="240">
                  <c:v>39688</c:v>
                </c:pt>
                <c:pt idx="241">
                  <c:v>39689</c:v>
                </c:pt>
                <c:pt idx="242">
                  <c:v>39690</c:v>
                </c:pt>
                <c:pt idx="243">
                  <c:v>39691</c:v>
                </c:pt>
                <c:pt idx="244">
                  <c:v>39692</c:v>
                </c:pt>
                <c:pt idx="245">
                  <c:v>39693</c:v>
                </c:pt>
                <c:pt idx="246">
                  <c:v>39694</c:v>
                </c:pt>
                <c:pt idx="247">
                  <c:v>39695</c:v>
                </c:pt>
                <c:pt idx="248">
                  <c:v>39696</c:v>
                </c:pt>
                <c:pt idx="249">
                  <c:v>39697</c:v>
                </c:pt>
                <c:pt idx="250">
                  <c:v>39698</c:v>
                </c:pt>
                <c:pt idx="251">
                  <c:v>39699</c:v>
                </c:pt>
                <c:pt idx="252">
                  <c:v>39700</c:v>
                </c:pt>
                <c:pt idx="253">
                  <c:v>39701</c:v>
                </c:pt>
                <c:pt idx="254">
                  <c:v>39702</c:v>
                </c:pt>
                <c:pt idx="255">
                  <c:v>39703</c:v>
                </c:pt>
                <c:pt idx="256">
                  <c:v>39704</c:v>
                </c:pt>
                <c:pt idx="257">
                  <c:v>39705</c:v>
                </c:pt>
                <c:pt idx="258">
                  <c:v>39706</c:v>
                </c:pt>
                <c:pt idx="259">
                  <c:v>39707</c:v>
                </c:pt>
                <c:pt idx="260">
                  <c:v>39708</c:v>
                </c:pt>
                <c:pt idx="261">
                  <c:v>39709</c:v>
                </c:pt>
                <c:pt idx="262">
                  <c:v>39710</c:v>
                </c:pt>
                <c:pt idx="263">
                  <c:v>39711</c:v>
                </c:pt>
                <c:pt idx="264">
                  <c:v>39712</c:v>
                </c:pt>
                <c:pt idx="265">
                  <c:v>39713</c:v>
                </c:pt>
                <c:pt idx="266">
                  <c:v>39714</c:v>
                </c:pt>
                <c:pt idx="267">
                  <c:v>39715</c:v>
                </c:pt>
                <c:pt idx="268">
                  <c:v>39716</c:v>
                </c:pt>
                <c:pt idx="269">
                  <c:v>39717</c:v>
                </c:pt>
                <c:pt idx="270">
                  <c:v>39718</c:v>
                </c:pt>
                <c:pt idx="271">
                  <c:v>39719</c:v>
                </c:pt>
                <c:pt idx="272">
                  <c:v>39720</c:v>
                </c:pt>
                <c:pt idx="273">
                  <c:v>39721</c:v>
                </c:pt>
                <c:pt idx="274">
                  <c:v>39722</c:v>
                </c:pt>
                <c:pt idx="275">
                  <c:v>39723</c:v>
                </c:pt>
                <c:pt idx="276">
                  <c:v>39724</c:v>
                </c:pt>
                <c:pt idx="277">
                  <c:v>39725</c:v>
                </c:pt>
                <c:pt idx="278">
                  <c:v>39726</c:v>
                </c:pt>
                <c:pt idx="279">
                  <c:v>39727</c:v>
                </c:pt>
                <c:pt idx="280">
                  <c:v>39728</c:v>
                </c:pt>
                <c:pt idx="281">
                  <c:v>39729</c:v>
                </c:pt>
                <c:pt idx="282">
                  <c:v>39730</c:v>
                </c:pt>
                <c:pt idx="283">
                  <c:v>39731</c:v>
                </c:pt>
                <c:pt idx="284">
                  <c:v>39732</c:v>
                </c:pt>
                <c:pt idx="285">
                  <c:v>39733</c:v>
                </c:pt>
                <c:pt idx="286">
                  <c:v>39734</c:v>
                </c:pt>
                <c:pt idx="287">
                  <c:v>39735</c:v>
                </c:pt>
                <c:pt idx="288">
                  <c:v>39736</c:v>
                </c:pt>
                <c:pt idx="289">
                  <c:v>39737</c:v>
                </c:pt>
                <c:pt idx="290">
                  <c:v>39738</c:v>
                </c:pt>
                <c:pt idx="291">
                  <c:v>39739</c:v>
                </c:pt>
                <c:pt idx="292">
                  <c:v>39740</c:v>
                </c:pt>
                <c:pt idx="293">
                  <c:v>39741</c:v>
                </c:pt>
                <c:pt idx="294">
                  <c:v>39742</c:v>
                </c:pt>
                <c:pt idx="295">
                  <c:v>39743</c:v>
                </c:pt>
                <c:pt idx="296">
                  <c:v>39744</c:v>
                </c:pt>
                <c:pt idx="297">
                  <c:v>39745</c:v>
                </c:pt>
                <c:pt idx="298">
                  <c:v>39746</c:v>
                </c:pt>
                <c:pt idx="299">
                  <c:v>39747</c:v>
                </c:pt>
                <c:pt idx="300">
                  <c:v>39748</c:v>
                </c:pt>
                <c:pt idx="301">
                  <c:v>39749</c:v>
                </c:pt>
                <c:pt idx="302">
                  <c:v>39750</c:v>
                </c:pt>
                <c:pt idx="303">
                  <c:v>39751</c:v>
                </c:pt>
                <c:pt idx="304">
                  <c:v>39752</c:v>
                </c:pt>
                <c:pt idx="305">
                  <c:v>39753</c:v>
                </c:pt>
                <c:pt idx="306">
                  <c:v>39754</c:v>
                </c:pt>
                <c:pt idx="307">
                  <c:v>39755</c:v>
                </c:pt>
                <c:pt idx="308">
                  <c:v>39756</c:v>
                </c:pt>
                <c:pt idx="309">
                  <c:v>39757</c:v>
                </c:pt>
                <c:pt idx="310">
                  <c:v>39758</c:v>
                </c:pt>
                <c:pt idx="311">
                  <c:v>39759</c:v>
                </c:pt>
                <c:pt idx="312">
                  <c:v>39760</c:v>
                </c:pt>
                <c:pt idx="313">
                  <c:v>39761</c:v>
                </c:pt>
                <c:pt idx="314">
                  <c:v>39762</c:v>
                </c:pt>
                <c:pt idx="315">
                  <c:v>39763</c:v>
                </c:pt>
                <c:pt idx="316">
                  <c:v>39764</c:v>
                </c:pt>
                <c:pt idx="317">
                  <c:v>39765</c:v>
                </c:pt>
                <c:pt idx="318">
                  <c:v>39766</c:v>
                </c:pt>
                <c:pt idx="319">
                  <c:v>39767</c:v>
                </c:pt>
                <c:pt idx="320">
                  <c:v>39768</c:v>
                </c:pt>
                <c:pt idx="321">
                  <c:v>39769</c:v>
                </c:pt>
                <c:pt idx="322">
                  <c:v>39770</c:v>
                </c:pt>
                <c:pt idx="323">
                  <c:v>39771</c:v>
                </c:pt>
                <c:pt idx="324">
                  <c:v>39772</c:v>
                </c:pt>
                <c:pt idx="325">
                  <c:v>39773</c:v>
                </c:pt>
                <c:pt idx="326">
                  <c:v>39774</c:v>
                </c:pt>
                <c:pt idx="327">
                  <c:v>39775</c:v>
                </c:pt>
                <c:pt idx="328">
                  <c:v>39776</c:v>
                </c:pt>
                <c:pt idx="329">
                  <c:v>39777</c:v>
                </c:pt>
                <c:pt idx="330">
                  <c:v>39778</c:v>
                </c:pt>
                <c:pt idx="331">
                  <c:v>39779</c:v>
                </c:pt>
                <c:pt idx="332">
                  <c:v>39780</c:v>
                </c:pt>
                <c:pt idx="333">
                  <c:v>39781</c:v>
                </c:pt>
                <c:pt idx="334">
                  <c:v>39782</c:v>
                </c:pt>
                <c:pt idx="335">
                  <c:v>39783</c:v>
                </c:pt>
                <c:pt idx="336">
                  <c:v>39784</c:v>
                </c:pt>
                <c:pt idx="337">
                  <c:v>39785</c:v>
                </c:pt>
                <c:pt idx="338">
                  <c:v>39786</c:v>
                </c:pt>
                <c:pt idx="339">
                  <c:v>39787</c:v>
                </c:pt>
                <c:pt idx="340">
                  <c:v>39788</c:v>
                </c:pt>
                <c:pt idx="341">
                  <c:v>39789</c:v>
                </c:pt>
                <c:pt idx="342">
                  <c:v>39790</c:v>
                </c:pt>
                <c:pt idx="343">
                  <c:v>39791</c:v>
                </c:pt>
                <c:pt idx="344">
                  <c:v>39792</c:v>
                </c:pt>
                <c:pt idx="345">
                  <c:v>39793</c:v>
                </c:pt>
                <c:pt idx="346">
                  <c:v>39794</c:v>
                </c:pt>
                <c:pt idx="347">
                  <c:v>39795</c:v>
                </c:pt>
                <c:pt idx="348">
                  <c:v>39796</c:v>
                </c:pt>
                <c:pt idx="349">
                  <c:v>39797</c:v>
                </c:pt>
                <c:pt idx="350">
                  <c:v>39798</c:v>
                </c:pt>
                <c:pt idx="351">
                  <c:v>39799</c:v>
                </c:pt>
                <c:pt idx="352">
                  <c:v>39800</c:v>
                </c:pt>
                <c:pt idx="353">
                  <c:v>39801</c:v>
                </c:pt>
                <c:pt idx="354">
                  <c:v>39802</c:v>
                </c:pt>
                <c:pt idx="355">
                  <c:v>39803</c:v>
                </c:pt>
                <c:pt idx="356">
                  <c:v>39804</c:v>
                </c:pt>
                <c:pt idx="357">
                  <c:v>39805</c:v>
                </c:pt>
                <c:pt idx="358">
                  <c:v>39806</c:v>
                </c:pt>
                <c:pt idx="359">
                  <c:v>39807</c:v>
                </c:pt>
                <c:pt idx="360">
                  <c:v>39808</c:v>
                </c:pt>
                <c:pt idx="361">
                  <c:v>39809</c:v>
                </c:pt>
                <c:pt idx="362">
                  <c:v>39810</c:v>
                </c:pt>
                <c:pt idx="363">
                  <c:v>39811</c:v>
                </c:pt>
                <c:pt idx="364">
                  <c:v>39812</c:v>
                </c:pt>
                <c:pt idx="365">
                  <c:v>39813</c:v>
                </c:pt>
              </c:strCache>
            </c:strRef>
          </c:cat>
          <c:val>
            <c:numRef>
              <c:f>CHART!$O$2:$O$367</c:f>
              <c:numCache>
                <c:ptCount val="366"/>
                <c:pt idx="0">
                  <c:v>11.75498097953988</c:v>
                </c:pt>
                <c:pt idx="1">
                  <c:v>13.208048853537822</c:v>
                </c:pt>
                <c:pt idx="2">
                  <c:v>8.415486021489087</c:v>
                </c:pt>
                <c:pt idx="8">
                  <c:v>9.65699229783402</c:v>
                </c:pt>
                <c:pt idx="9">
                  <c:v>11.872314771525396</c:v>
                </c:pt>
                <c:pt idx="10">
                  <c:v>20.34370370052884</c:v>
                </c:pt>
                <c:pt idx="11">
                  <c:v>25.76592173887043</c:v>
                </c:pt>
                <c:pt idx="12">
                  <c:v>6.266045277161098</c:v>
                </c:pt>
                <c:pt idx="13">
                  <c:v>15.563785895571705</c:v>
                </c:pt>
                <c:pt idx="14">
                  <c:v>14.629231207183578</c:v>
                </c:pt>
                <c:pt idx="15">
                  <c:v>19.497793622224155</c:v>
                </c:pt>
                <c:pt idx="16">
                  <c:v>16.85854675223147</c:v>
                </c:pt>
                <c:pt idx="17">
                  <c:v>17.436987360689173</c:v>
                </c:pt>
                <c:pt idx="18">
                  <c:v>9.925798417583826</c:v>
                </c:pt>
                <c:pt idx="19">
                  <c:v>8.461613431746835</c:v>
                </c:pt>
                <c:pt idx="20">
                  <c:v>11.989842660658677</c:v>
                </c:pt>
                <c:pt idx="21">
                  <c:v>19.124421273853322</c:v>
                </c:pt>
                <c:pt idx="22">
                  <c:v>13.868430887119054</c:v>
                </c:pt>
                <c:pt idx="23">
                  <c:v>8.769574026214748</c:v>
                </c:pt>
                <c:pt idx="24">
                  <c:v>17.420635506806</c:v>
                </c:pt>
                <c:pt idx="25">
                  <c:v>15.45448661993703</c:v>
                </c:pt>
                <c:pt idx="26">
                  <c:v>19.54756070464761</c:v>
                </c:pt>
                <c:pt idx="27">
                  <c:v>25.21355129875308</c:v>
                </c:pt>
                <c:pt idx="28">
                  <c:v>11.358325586612885</c:v>
                </c:pt>
                <c:pt idx="29">
                  <c:v>12.405289416441171</c:v>
                </c:pt>
                <c:pt idx="30">
                  <c:v>10.390515740238506</c:v>
                </c:pt>
                <c:pt idx="31">
                  <c:v>10.103227663433533</c:v>
                </c:pt>
                <c:pt idx="32">
                  <c:v>7.4073616372111015</c:v>
                </c:pt>
                <c:pt idx="33">
                  <c:v>12.02501946733091</c:v>
                </c:pt>
                <c:pt idx="34">
                  <c:v>12.189261122419122</c:v>
                </c:pt>
                <c:pt idx="35">
                  <c:v>14.716147435293662</c:v>
                </c:pt>
                <c:pt idx="36">
                  <c:v>12.941210324226663</c:v>
                </c:pt>
                <c:pt idx="37">
                  <c:v>11.977651226367856</c:v>
                </c:pt>
                <c:pt idx="38">
                  <c:v>17.38916787706632</c:v>
                </c:pt>
                <c:pt idx="39">
                  <c:v>24.390721516841424</c:v>
                </c:pt>
                <c:pt idx="40">
                  <c:v>23.699187948917903</c:v>
                </c:pt>
                <c:pt idx="41">
                  <c:v>36.41325134428826</c:v>
                </c:pt>
                <c:pt idx="42">
                  <c:v>56.78377051830031</c:v>
                </c:pt>
                <c:pt idx="43">
                  <c:v>52.45901750055998</c:v>
                </c:pt>
                <c:pt idx="44">
                  <c:v>23.423253544749443</c:v>
                </c:pt>
                <c:pt idx="45">
                  <c:v>30.82986224450181</c:v>
                </c:pt>
                <c:pt idx="46">
                  <c:v>42.078038340426275</c:v>
                </c:pt>
                <c:pt idx="47">
                  <c:v>42.71010187788676</c:v>
                </c:pt>
                <c:pt idx="48">
                  <c:v>45.416929079343866</c:v>
                </c:pt>
                <c:pt idx="49">
                  <c:v>45.16566508125607</c:v>
                </c:pt>
                <c:pt idx="50">
                  <c:v>53.36960587269902</c:v>
                </c:pt>
                <c:pt idx="51">
                  <c:v>15.340398020240729</c:v>
                </c:pt>
                <c:pt idx="52">
                  <c:v>20.095092866327512</c:v>
                </c:pt>
                <c:pt idx="53">
                  <c:v>14.075533421053919</c:v>
                </c:pt>
                <c:pt idx="54">
                  <c:v>8.024998388263278</c:v>
                </c:pt>
                <c:pt idx="55">
                  <c:v>10.567097514065097</c:v>
                </c:pt>
                <c:pt idx="56">
                  <c:v>15.716129952637148</c:v>
                </c:pt>
                <c:pt idx="57">
                  <c:v>15.604969421777453</c:v>
                </c:pt>
                <c:pt idx="58">
                  <c:v>12.975363564699338</c:v>
                </c:pt>
                <c:pt idx="59">
                  <c:v>15.345469018685975</c:v>
                </c:pt>
                <c:pt idx="60">
                  <c:v>12.618848287143475</c:v>
                </c:pt>
                <c:pt idx="61">
                  <c:v>10.859763307630061</c:v>
                </c:pt>
                <c:pt idx="62">
                  <c:v>6.969824163390873</c:v>
                </c:pt>
                <c:pt idx="63">
                  <c:v>28.33172831586183</c:v>
                </c:pt>
                <c:pt idx="64">
                  <c:v>19.711688506149986</c:v>
                </c:pt>
                <c:pt idx="65">
                  <c:v>15.172045924156816</c:v>
                </c:pt>
                <c:pt idx="66">
                  <c:v>7.65575687349666</c:v>
                </c:pt>
                <c:pt idx="67">
                  <c:v>9.409466947727989</c:v>
                </c:pt>
                <c:pt idx="68">
                  <c:v>7.765444078616891</c:v>
                </c:pt>
                <c:pt idx="69">
                  <c:v>24.766275643591378</c:v>
                </c:pt>
                <c:pt idx="70">
                  <c:v>16.394483189902463</c:v>
                </c:pt>
                <c:pt idx="71">
                  <c:v>19.360693326551218</c:v>
                </c:pt>
                <c:pt idx="72">
                  <c:v>10.213105788279726</c:v>
                </c:pt>
                <c:pt idx="73">
                  <c:v>20.120965722033397</c:v>
                </c:pt>
                <c:pt idx="74">
                  <c:v>12.5059543734948</c:v>
                </c:pt>
                <c:pt idx="75">
                  <c:v>8.877612637350914</c:v>
                </c:pt>
                <c:pt idx="76">
                  <c:v>32.825627695994015</c:v>
                </c:pt>
                <c:pt idx="77">
                  <c:v>30.63053466882191</c:v>
                </c:pt>
                <c:pt idx="78">
                  <c:v>38.7095948186548</c:v>
                </c:pt>
                <c:pt idx="79">
                  <c:v>63.44242317779653</c:v>
                </c:pt>
                <c:pt idx="80">
                  <c:v>31.08595051995948</c:v>
                </c:pt>
                <c:pt idx="81">
                  <c:v>20.728755333494707</c:v>
                </c:pt>
                <c:pt idx="82">
                  <c:v>16.768268203247626</c:v>
                </c:pt>
                <c:pt idx="83">
                  <c:v>16.33913488548033</c:v>
                </c:pt>
                <c:pt idx="84">
                  <c:v>27.84049698879292</c:v>
                </c:pt>
                <c:pt idx="85">
                  <c:v>18.462509644519187</c:v>
                </c:pt>
                <c:pt idx="86">
                  <c:v>19.33449535711596</c:v>
                </c:pt>
                <c:pt idx="87">
                  <c:v>14.02263999618506</c:v>
                </c:pt>
                <c:pt idx="88">
                  <c:v>10.634478230931041</c:v>
                </c:pt>
                <c:pt idx="89">
                  <c:v>7.792745675081254</c:v>
                </c:pt>
                <c:pt idx="90">
                  <c:v>17.901105038265168</c:v>
                </c:pt>
                <c:pt idx="91">
                  <c:v>14.769708619819642</c:v>
                </c:pt>
                <c:pt idx="92">
                  <c:v>18.473860778519498</c:v>
                </c:pt>
                <c:pt idx="93">
                  <c:v>18.75818458224023</c:v>
                </c:pt>
                <c:pt idx="94">
                  <c:v>17.525158653585386</c:v>
                </c:pt>
                <c:pt idx="95">
                  <c:v>14.408583699721028</c:v>
                </c:pt>
                <c:pt idx="96">
                  <c:v>16.138954012450874</c:v>
                </c:pt>
                <c:pt idx="97">
                  <c:v>22.601914894789097</c:v>
                </c:pt>
                <c:pt idx="98">
                  <c:v>18.38348388453541</c:v>
                </c:pt>
                <c:pt idx="99">
                  <c:v>15.660743555531107</c:v>
                </c:pt>
                <c:pt idx="100">
                  <c:v>17.28459771447392</c:v>
                </c:pt>
                <c:pt idx="101">
                  <c:v>15.122450032810294</c:v>
                </c:pt>
                <c:pt idx="102">
                  <c:v>16.1979331549053</c:v>
                </c:pt>
                <c:pt idx="103">
                  <c:v>11.232423839717256</c:v>
                </c:pt>
                <c:pt idx="104">
                  <c:v>14.84520219288528</c:v>
                </c:pt>
                <c:pt idx="105">
                  <c:v>15.294266722156404</c:v>
                </c:pt>
                <c:pt idx="106">
                  <c:v>15.129581847455466</c:v>
                </c:pt>
                <c:pt idx="107">
                  <c:v>13.411289726486368</c:v>
                </c:pt>
                <c:pt idx="108">
                  <c:v>17.861656979358987</c:v>
                </c:pt>
                <c:pt idx="109">
                  <c:v>13.263219842127723</c:v>
                </c:pt>
                <c:pt idx="110">
                  <c:v>13.992838990584904</c:v>
                </c:pt>
                <c:pt idx="111">
                  <c:v>21.46539508906769</c:v>
                </c:pt>
                <c:pt idx="112">
                  <c:v>30.167990561909377</c:v>
                </c:pt>
                <c:pt idx="113">
                  <c:v>30.256017611641877</c:v>
                </c:pt>
                <c:pt idx="114">
                  <c:v>14.32469497173781</c:v>
                </c:pt>
                <c:pt idx="115">
                  <c:v>12.332523510601426</c:v>
                </c:pt>
                <c:pt idx="116">
                  <c:v>14.85228129883959</c:v>
                </c:pt>
                <c:pt idx="117">
                  <c:v>19.18643403008324</c:v>
                </c:pt>
                <c:pt idx="118">
                  <c:v>16.59637969813832</c:v>
                </c:pt>
                <c:pt idx="119">
                  <c:v>20.133194347011177</c:v>
                </c:pt>
                <c:pt idx="120">
                  <c:v>18.181059207412513</c:v>
                </c:pt>
                <c:pt idx="121">
                  <c:v>12.387247989617089</c:v>
                </c:pt>
                <c:pt idx="122">
                  <c:v>13.900042265448135</c:v>
                </c:pt>
                <c:pt idx="123">
                  <c:v>15.973061733126423</c:v>
                </c:pt>
                <c:pt idx="124">
                  <c:v>26.079866218744957</c:v>
                </c:pt>
                <c:pt idx="128">
                  <c:v>33.54817910577081</c:v>
                </c:pt>
                <c:pt idx="129">
                  <c:v>27.110037360722107</c:v>
                </c:pt>
                <c:pt idx="131">
                  <c:v>25.544138814438362</c:v>
                </c:pt>
                <c:pt idx="132">
                  <c:v>15.362866867753189</c:v>
                </c:pt>
                <c:pt idx="133">
                  <c:v>16.425154575036522</c:v>
                </c:pt>
                <c:pt idx="137">
                  <c:v>14.425779866249181</c:v>
                </c:pt>
                <c:pt idx="138">
                  <c:v>10.969847449043097</c:v>
                </c:pt>
                <c:pt idx="139">
                  <c:v>12.935168257276068</c:v>
                </c:pt>
                <c:pt idx="140">
                  <c:v>12.908604110822187</c:v>
                </c:pt>
                <c:pt idx="141">
                  <c:v>15.159676384878503</c:v>
                </c:pt>
                <c:pt idx="142">
                  <c:v>19.76239210579533</c:v>
                </c:pt>
                <c:pt idx="143">
                  <c:v>18.345892340983504</c:v>
                </c:pt>
                <c:pt idx="144">
                  <c:v>10.753930134487245</c:v>
                </c:pt>
                <c:pt idx="145">
                  <c:v>15.184061169654159</c:v>
                </c:pt>
                <c:pt idx="146">
                  <c:v>14.916226977120319</c:v>
                </c:pt>
                <c:pt idx="147">
                  <c:v>19.6259576709829</c:v>
                </c:pt>
                <c:pt idx="148">
                  <c:v>22.496290001476098</c:v>
                </c:pt>
                <c:pt idx="149">
                  <c:v>14.040283688455112</c:v>
                </c:pt>
                <c:pt idx="150">
                  <c:v>18.008339512809755</c:v>
                </c:pt>
                <c:pt idx="151">
                  <c:v>15.138835300079265</c:v>
                </c:pt>
                <c:pt idx="152">
                  <c:v>15.033867025869151</c:v>
                </c:pt>
                <c:pt idx="153">
                  <c:v>15.885547013916678</c:v>
                </c:pt>
                <c:pt idx="154">
                  <c:v>20.115531896258652</c:v>
                </c:pt>
                <c:pt idx="155">
                  <c:v>16.2692505214467</c:v>
                </c:pt>
                <c:pt idx="156">
                  <c:v>12.338137272697718</c:v>
                </c:pt>
                <c:pt idx="157">
                  <c:v>16.272928051241465</c:v>
                </c:pt>
                <c:pt idx="158">
                  <c:v>15.244124615202448</c:v>
                </c:pt>
                <c:pt idx="159">
                  <c:v>10.621625951575915</c:v>
                </c:pt>
                <c:pt idx="160">
                  <c:v>14.217183737436129</c:v>
                </c:pt>
                <c:pt idx="161">
                  <c:v>17.1080287984658</c:v>
                </c:pt>
                <c:pt idx="162">
                  <c:v>16.239982939054016</c:v>
                </c:pt>
                <c:pt idx="163">
                  <c:v>8.264753410068527</c:v>
                </c:pt>
                <c:pt idx="164">
                  <c:v>11.90566691909336</c:v>
                </c:pt>
                <c:pt idx="165">
                  <c:v>9.885371876892872</c:v>
                </c:pt>
                <c:pt idx="166">
                  <c:v>6.873379530961528</c:v>
                </c:pt>
                <c:pt idx="167">
                  <c:v>11.213673269657233</c:v>
                </c:pt>
                <c:pt idx="168">
                  <c:v>12.267435629236537</c:v>
                </c:pt>
                <c:pt idx="169">
                  <c:v>11.90836067395659</c:v>
                </c:pt>
                <c:pt idx="170">
                  <c:v>11.110519847537889</c:v>
                </c:pt>
                <c:pt idx="171">
                  <c:v>12.343716769924939</c:v>
                </c:pt>
                <c:pt idx="172">
                  <c:v>13.994517836169571</c:v>
                </c:pt>
                <c:pt idx="173">
                  <c:v>8.160928322102814</c:v>
                </c:pt>
                <c:pt idx="174">
                  <c:v>14.103934121389777</c:v>
                </c:pt>
                <c:pt idx="175">
                  <c:v>19.552134661860826</c:v>
                </c:pt>
                <c:pt idx="176">
                  <c:v>50.390076953281316</c:v>
                </c:pt>
                <c:pt idx="177">
                  <c:v>58.12649962855578</c:v>
                </c:pt>
                <c:pt idx="178">
                  <c:v>47.38205632554412</c:v>
                </c:pt>
                <c:pt idx="179">
                  <c:v>11.380853678232963</c:v>
                </c:pt>
                <c:pt idx="180">
                  <c:v>13.009161697778836</c:v>
                </c:pt>
                <c:pt idx="181">
                  <c:v>14.713078017319335</c:v>
                </c:pt>
                <c:pt idx="182">
                  <c:v>18.953666717052087</c:v>
                </c:pt>
                <c:pt idx="183">
                  <c:v>13.23320932650657</c:v>
                </c:pt>
                <c:pt idx="184">
                  <c:v>19.096897134827337</c:v>
                </c:pt>
                <c:pt idx="185">
                  <c:v>14.892872709602967</c:v>
                </c:pt>
                <c:pt idx="186">
                  <c:v>15.258840130757399</c:v>
                </c:pt>
                <c:pt idx="187">
                  <c:v>12.800265924526942</c:v>
                </c:pt>
                <c:pt idx="188">
                  <c:v>10.492439800506794</c:v>
                </c:pt>
                <c:pt idx="189">
                  <c:v>9.141789444405639</c:v>
                </c:pt>
                <c:pt idx="190">
                  <c:v>15.397155473645848</c:v>
                </c:pt>
                <c:pt idx="191">
                  <c:v>8.086991882228936</c:v>
                </c:pt>
                <c:pt idx="192">
                  <c:v>10.247984598812952</c:v>
                </c:pt>
                <c:pt idx="193">
                  <c:v>11.039388428502626</c:v>
                </c:pt>
                <c:pt idx="194">
                  <c:v>8.829379097722661</c:v>
                </c:pt>
                <c:pt idx="195">
                  <c:v>11.32803868822272</c:v>
                </c:pt>
                <c:pt idx="196">
                  <c:v>14.181111553633388</c:v>
                </c:pt>
                <c:pt idx="197">
                  <c:v>13.684029206016</c:v>
                </c:pt>
                <c:pt idx="198">
                  <c:v>9.54625605302537</c:v>
                </c:pt>
                <c:pt idx="199">
                  <c:v>9.248069750457283</c:v>
                </c:pt>
                <c:pt idx="200">
                  <c:v>6.203805164717963</c:v>
                </c:pt>
                <c:pt idx="201">
                  <c:v>6.818939960066815</c:v>
                </c:pt>
                <c:pt idx="202">
                  <c:v>12.15776098771868</c:v>
                </c:pt>
                <c:pt idx="203">
                  <c:v>11.737404318532134</c:v>
                </c:pt>
                <c:pt idx="204">
                  <c:v>13.394681435927946</c:v>
                </c:pt>
                <c:pt idx="205">
                  <c:v>22.514853254126855</c:v>
                </c:pt>
                <c:pt idx="206">
                  <c:v>27.88447048683592</c:v>
                </c:pt>
                <c:pt idx="207">
                  <c:v>30.554109538114904</c:v>
                </c:pt>
                <c:pt idx="208">
                  <c:v>33.39352487157727</c:v>
                </c:pt>
                <c:pt idx="209">
                  <c:v>20.75151070980239</c:v>
                </c:pt>
                <c:pt idx="210">
                  <c:v>22.092132832157887</c:v>
                </c:pt>
                <c:pt idx="211">
                  <c:v>10.476739334200053</c:v>
                </c:pt>
                <c:pt idx="212">
                  <c:v>25.20432128681087</c:v>
                </c:pt>
                <c:pt idx="213">
                  <c:v>12.988327385916373</c:v>
                </c:pt>
                <c:pt idx="214">
                  <c:v>8.165130619122596</c:v>
                </c:pt>
                <c:pt idx="215">
                  <c:v>8.647802075207526</c:v>
                </c:pt>
                <c:pt idx="216">
                  <c:v>8.557151177667109</c:v>
                </c:pt>
                <c:pt idx="217">
                  <c:v>10.460902752397555</c:v>
                </c:pt>
                <c:pt idx="218">
                  <c:v>5.844530994060939</c:v>
                </c:pt>
                <c:pt idx="219">
                  <c:v>8.869831216488254</c:v>
                </c:pt>
                <c:pt idx="220">
                  <c:v>13.43101842954013</c:v>
                </c:pt>
                <c:pt idx="221">
                  <c:v>13.709973476719094</c:v>
                </c:pt>
                <c:pt idx="222">
                  <c:v>7.788565404590132</c:v>
                </c:pt>
                <c:pt idx="223">
                  <c:v>8.741440093105984</c:v>
                </c:pt>
                <c:pt idx="224">
                  <c:v>15.619709110214949</c:v>
                </c:pt>
                <c:pt idx="225">
                  <c:v>11.995966651380591</c:v>
                </c:pt>
                <c:pt idx="226">
                  <c:v>16.890753092914125</c:v>
                </c:pt>
                <c:pt idx="227">
                  <c:v>10.999914154390666</c:v>
                </c:pt>
                <c:pt idx="228">
                  <c:v>15.39733229493249</c:v>
                </c:pt>
                <c:pt idx="229">
                  <c:v>8.215575331611888</c:v>
                </c:pt>
                <c:pt idx="230">
                  <c:v>13.783789654373567</c:v>
                </c:pt>
                <c:pt idx="231">
                  <c:v>14.806833624465705</c:v>
                </c:pt>
                <c:pt idx="232">
                  <c:v>10.099271085634085</c:v>
                </c:pt>
                <c:pt idx="233">
                  <c:v>11.59956974872176</c:v>
                </c:pt>
                <c:pt idx="234">
                  <c:v>8.611013002756918</c:v>
                </c:pt>
                <c:pt idx="235">
                  <c:v>9.380897035226969</c:v>
                </c:pt>
                <c:pt idx="236">
                  <c:v>9.519744614243127</c:v>
                </c:pt>
                <c:pt idx="237">
                  <c:v>13.544584225949793</c:v>
                </c:pt>
                <c:pt idx="238">
                  <c:v>14.592602961869625</c:v>
                </c:pt>
                <c:pt idx="239">
                  <c:v>10.227626480495138</c:v>
                </c:pt>
                <c:pt idx="240">
                  <c:v>8.707301405743404</c:v>
                </c:pt>
                <c:pt idx="241">
                  <c:v>14.637947865373665</c:v>
                </c:pt>
                <c:pt idx="242">
                  <c:v>19.193001813235654</c:v>
                </c:pt>
                <c:pt idx="243">
                  <c:v>13.484508911096757</c:v>
                </c:pt>
                <c:pt idx="244">
                  <c:v>8.630453103488748</c:v>
                </c:pt>
                <c:pt idx="245">
                  <c:v>13.658170546971114</c:v>
                </c:pt>
                <c:pt idx="246">
                  <c:v>9.653450448269478</c:v>
                </c:pt>
                <c:pt idx="249">
                  <c:v>11.37512553137537</c:v>
                </c:pt>
                <c:pt idx="250">
                  <c:v>8.613103570063705</c:v>
                </c:pt>
                <c:pt idx="251">
                  <c:v>16.98324827768859</c:v>
                </c:pt>
                <c:pt idx="252">
                  <c:v>15.5424127384303</c:v>
                </c:pt>
                <c:pt idx="253">
                  <c:v>9.776537342128186</c:v>
                </c:pt>
                <c:pt idx="254">
                  <c:v>11.221851610412314</c:v>
                </c:pt>
                <c:pt idx="255">
                  <c:v>16.290869253915837</c:v>
                </c:pt>
                <c:pt idx="256">
                  <c:v>15.215726202277782</c:v>
                </c:pt>
                <c:pt idx="257">
                  <c:v>16.47664484771702</c:v>
                </c:pt>
                <c:pt idx="258">
                  <c:v>18.8687739909072</c:v>
                </c:pt>
                <c:pt idx="259">
                  <c:v>20.54753219717666</c:v>
                </c:pt>
                <c:pt idx="260">
                  <c:v>28.827118632574972</c:v>
                </c:pt>
                <c:pt idx="261">
                  <c:v>20.58601232643042</c:v>
                </c:pt>
                <c:pt idx="262">
                  <c:v>10.866871024338407</c:v>
                </c:pt>
                <c:pt idx="263">
                  <c:v>12.515268801432816</c:v>
                </c:pt>
                <c:pt idx="264">
                  <c:v>20.310478449604386</c:v>
                </c:pt>
                <c:pt idx="265">
                  <c:v>15.438244293740848</c:v>
                </c:pt>
                <c:pt idx="266">
                  <c:v>19.069300701728594</c:v>
                </c:pt>
                <c:pt idx="267">
                  <c:v>12.025155127540403</c:v>
                </c:pt>
                <c:pt idx="268">
                  <c:v>26.858151522084455</c:v>
                </c:pt>
                <c:pt idx="269">
                  <c:v>30.317950040204472</c:v>
                </c:pt>
                <c:pt idx="270">
                  <c:v>23.385697353749805</c:v>
                </c:pt>
                <c:pt idx="271">
                  <c:v>10.046584104607776</c:v>
                </c:pt>
                <c:pt idx="272">
                  <c:v>10.935163725303248</c:v>
                </c:pt>
                <c:pt idx="273">
                  <c:v>11.954604707584664</c:v>
                </c:pt>
                <c:pt idx="274">
                  <c:v>9.852078881309467</c:v>
                </c:pt>
                <c:pt idx="275">
                  <c:v>9.010457681099235</c:v>
                </c:pt>
                <c:pt idx="276">
                  <c:v>10.895278833181365</c:v>
                </c:pt>
                <c:pt idx="277">
                  <c:v>9.687228345684524</c:v>
                </c:pt>
                <c:pt idx="278">
                  <c:v>10.87144567691953</c:v>
                </c:pt>
                <c:pt idx="279">
                  <c:v>18.0368027855614</c:v>
                </c:pt>
                <c:pt idx="280">
                  <c:v>15.471955157307937</c:v>
                </c:pt>
                <c:pt idx="281">
                  <c:v>12.810679639586263</c:v>
                </c:pt>
                <c:pt idx="282">
                  <c:v>10.697259109336073</c:v>
                </c:pt>
                <c:pt idx="283">
                  <c:v>7.727164247969933</c:v>
                </c:pt>
                <c:pt idx="284">
                  <c:v>16.337828649150225</c:v>
                </c:pt>
                <c:pt idx="285">
                  <c:v>13.790196887033662</c:v>
                </c:pt>
                <c:pt idx="286">
                  <c:v>12.189252227089074</c:v>
                </c:pt>
                <c:pt idx="287">
                  <c:v>16.636325510655674</c:v>
                </c:pt>
                <c:pt idx="288">
                  <c:v>11.068790188520195</c:v>
                </c:pt>
                <c:pt idx="289">
                  <c:v>16.41703665074465</c:v>
                </c:pt>
                <c:pt idx="290">
                  <c:v>11.043638644799314</c:v>
                </c:pt>
                <c:pt idx="291">
                  <c:v>13.218819267731378</c:v>
                </c:pt>
                <c:pt idx="292">
                  <c:v>7.391679512148592</c:v>
                </c:pt>
                <c:pt idx="293">
                  <c:v>9.248656909761355</c:v>
                </c:pt>
                <c:pt idx="294">
                  <c:v>2.9676639801250007</c:v>
                </c:pt>
                <c:pt idx="295">
                  <c:v>6.316199772145952</c:v>
                </c:pt>
                <c:pt idx="301">
                  <c:v>14.150712685854</c:v>
                </c:pt>
                <c:pt idx="302">
                  <c:v>16.41192952611213</c:v>
                </c:pt>
                <c:pt idx="303">
                  <c:v>11.431641347264005</c:v>
                </c:pt>
                <c:pt idx="304">
                  <c:v>14.43500237710273</c:v>
                </c:pt>
                <c:pt idx="305">
                  <c:v>22.939541292901566</c:v>
                </c:pt>
                <c:pt idx="306">
                  <c:v>24.30540080191846</c:v>
                </c:pt>
                <c:pt idx="307">
                  <c:v>36.19918890038582</c:v>
                </c:pt>
                <c:pt idx="308">
                  <c:v>26.350464775587884</c:v>
                </c:pt>
                <c:pt idx="309">
                  <c:v>18.08280969616426</c:v>
                </c:pt>
                <c:pt idx="310">
                  <c:v>19.800231687846694</c:v>
                </c:pt>
                <c:pt idx="311">
                  <c:v>15.614832089636266</c:v>
                </c:pt>
                <c:pt idx="312">
                  <c:v>7.96511402604491</c:v>
                </c:pt>
                <c:pt idx="313">
                  <c:v>6.024404947430206</c:v>
                </c:pt>
                <c:pt idx="314">
                  <c:v>8.310022853600543</c:v>
                </c:pt>
                <c:pt idx="315">
                  <c:v>7.967396918405103</c:v>
                </c:pt>
                <c:pt idx="316">
                  <c:v>11.581177340680604</c:v>
                </c:pt>
                <c:pt idx="317">
                  <c:v>7.025643176702907</c:v>
                </c:pt>
                <c:pt idx="318">
                  <c:v>8.262875093845654</c:v>
                </c:pt>
                <c:pt idx="319">
                  <c:v>12.647019436038148</c:v>
                </c:pt>
                <c:pt idx="320">
                  <c:v>18.311174770480502</c:v>
                </c:pt>
                <c:pt idx="321">
                  <c:v>14.159070515880753</c:v>
                </c:pt>
                <c:pt idx="322">
                  <c:v>11.337481316209269</c:v>
                </c:pt>
                <c:pt idx="323">
                  <c:v>11.469622159359908</c:v>
                </c:pt>
                <c:pt idx="324">
                  <c:v>18.283030361814063</c:v>
                </c:pt>
                <c:pt idx="325">
                  <c:v>16.80081996263576</c:v>
                </c:pt>
                <c:pt idx="326">
                  <c:v>16.745345737657093</c:v>
                </c:pt>
                <c:pt idx="327">
                  <c:v>9.801713561900417</c:v>
                </c:pt>
                <c:pt idx="328">
                  <c:v>12.45334802704758</c:v>
                </c:pt>
                <c:pt idx="329">
                  <c:v>12.7404752705163</c:v>
                </c:pt>
                <c:pt idx="330">
                  <c:v>6.441074632943747</c:v>
                </c:pt>
                <c:pt idx="331">
                  <c:v>7.622973572857861</c:v>
                </c:pt>
                <c:pt idx="332">
                  <c:v>10.76366290606039</c:v>
                </c:pt>
                <c:pt idx="333">
                  <c:v>19.87485842026197</c:v>
                </c:pt>
                <c:pt idx="334">
                  <c:v>14.154564186336899</c:v>
                </c:pt>
                <c:pt idx="335">
                  <c:v>17.539843207430994</c:v>
                </c:pt>
                <c:pt idx="336">
                  <c:v>11.333730979336226</c:v>
                </c:pt>
                <c:pt idx="337">
                  <c:v>14.623207904073952</c:v>
                </c:pt>
                <c:pt idx="338">
                  <c:v>10.756971873402676</c:v>
                </c:pt>
                <c:pt idx="339">
                  <c:v>4.341744113354592</c:v>
                </c:pt>
                <c:pt idx="340">
                  <c:v>13.983057390180637</c:v>
                </c:pt>
                <c:pt idx="341">
                  <c:v>14.731858882209794</c:v>
                </c:pt>
                <c:pt idx="342">
                  <c:v>13.09894796324151</c:v>
                </c:pt>
                <c:pt idx="343">
                  <c:v>10.671817195206826</c:v>
                </c:pt>
                <c:pt idx="344">
                  <c:v>8.169534859516068</c:v>
                </c:pt>
                <c:pt idx="345">
                  <c:v>23.54254128842428</c:v>
                </c:pt>
                <c:pt idx="346">
                  <c:v>10.809437654969301</c:v>
                </c:pt>
                <c:pt idx="347">
                  <c:v>11.446609060820599</c:v>
                </c:pt>
                <c:pt idx="348">
                  <c:v>10.522304902940919</c:v>
                </c:pt>
                <c:pt idx="349">
                  <c:v>11.956805907938026</c:v>
                </c:pt>
                <c:pt idx="350">
                  <c:v>6.428337192288318</c:v>
                </c:pt>
                <c:pt idx="351">
                  <c:v>9.155761984910859</c:v>
                </c:pt>
                <c:pt idx="352">
                  <c:v>13.744174482916783</c:v>
                </c:pt>
                <c:pt idx="353">
                  <c:v>13.79011914953472</c:v>
                </c:pt>
                <c:pt idx="354">
                  <c:v>17.81947429908911</c:v>
                </c:pt>
                <c:pt idx="355">
                  <c:v>15.875859621043816</c:v>
                </c:pt>
                <c:pt idx="356">
                  <c:v>16.677028730057593</c:v>
                </c:pt>
                <c:pt idx="357">
                  <c:v>14.743339960330834</c:v>
                </c:pt>
                <c:pt idx="358">
                  <c:v>22.812282412675966</c:v>
                </c:pt>
                <c:pt idx="359">
                  <c:v>20.710704079155338</c:v>
                </c:pt>
                <c:pt idx="360">
                  <c:v>15.271479324789235</c:v>
                </c:pt>
                <c:pt idx="361">
                  <c:v>21.56708081825229</c:v>
                </c:pt>
                <c:pt idx="362">
                  <c:v>13.519114751591731</c:v>
                </c:pt>
                <c:pt idx="363">
                  <c:v>19.161151805901603</c:v>
                </c:pt>
                <c:pt idx="364">
                  <c:v>28.800941562194872</c:v>
                </c:pt>
                <c:pt idx="365">
                  <c:v>43.23277828884141</c:v>
                </c:pt>
              </c:numCache>
            </c:numRef>
          </c:val>
          <c:smooth val="0"/>
        </c:ser>
        <c:axId val="1830023"/>
        <c:axId val="16470208"/>
      </c:lineChart>
      <c:dateAx>
        <c:axId val="1830023"/>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6470208"/>
        <c:crosses val="autoZero"/>
        <c:auto val="0"/>
        <c:noMultiLvlLbl val="0"/>
      </c:dateAx>
      <c:valAx>
        <c:axId val="16470208"/>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3002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9</v>
      </c>
      <c r="C3" s="22">
        <v>8.1</v>
      </c>
      <c r="D3" s="22">
        <v>1008</v>
      </c>
      <c r="E3" s="22">
        <v>-3</v>
      </c>
    </row>
    <row r="4" spans="1:5" ht="12.75">
      <c r="A4" s="15">
        <v>39449</v>
      </c>
      <c r="B4" s="23">
        <v>10</v>
      </c>
      <c r="C4" s="22">
        <v>8.5</v>
      </c>
      <c r="D4" s="22">
        <v>1004</v>
      </c>
      <c r="E4" s="22">
        <v>-3.25</v>
      </c>
    </row>
    <row r="5" spans="1:5" ht="12.75">
      <c r="A5" s="15">
        <v>39450</v>
      </c>
      <c r="B5" s="23">
        <v>8</v>
      </c>
      <c r="C5" s="22">
        <v>5.5</v>
      </c>
      <c r="D5" s="22">
        <v>1003</v>
      </c>
      <c r="E5" s="22">
        <v>-1.75</v>
      </c>
    </row>
    <row r="6" spans="1:5" ht="12.75">
      <c r="A6" s="15">
        <v>39451</v>
      </c>
      <c r="C6" s="22">
        <v>1.2</v>
      </c>
      <c r="D6" s="22">
        <v>996</v>
      </c>
      <c r="E6" s="22">
        <v>-3.75</v>
      </c>
    </row>
    <row r="7" spans="1:5" ht="12.75">
      <c r="A7" s="15">
        <v>39452</v>
      </c>
      <c r="C7" s="22">
        <v>2.2</v>
      </c>
      <c r="D7" s="22">
        <v>979</v>
      </c>
      <c r="E7" s="22">
        <v>-0.5</v>
      </c>
    </row>
    <row r="8" spans="1:5" ht="12.75">
      <c r="A8" s="15">
        <v>39453</v>
      </c>
      <c r="C8" s="22">
        <v>5</v>
      </c>
      <c r="D8" s="22">
        <v>971</v>
      </c>
      <c r="E8" s="22">
        <v>-1</v>
      </c>
    </row>
    <row r="9" spans="1:5" ht="12.75">
      <c r="A9" s="15">
        <v>39454</v>
      </c>
      <c r="C9" s="22">
        <v>5</v>
      </c>
      <c r="D9" s="22">
        <v>985</v>
      </c>
      <c r="E9" s="22">
        <v>-0.75</v>
      </c>
    </row>
    <row r="10" spans="1:5" ht="12.75">
      <c r="A10" s="15">
        <v>39455</v>
      </c>
      <c r="C10" s="22">
        <v>3</v>
      </c>
      <c r="D10" s="22">
        <v>983</v>
      </c>
      <c r="E10" s="22">
        <v>-2.5</v>
      </c>
    </row>
    <row r="11" spans="1:5" ht="12.75">
      <c r="A11" s="15">
        <v>39456</v>
      </c>
      <c r="B11" s="23">
        <v>13</v>
      </c>
      <c r="C11" s="22">
        <v>4.3</v>
      </c>
      <c r="D11" s="22">
        <v>983</v>
      </c>
      <c r="E11" s="22">
        <v>0.25</v>
      </c>
    </row>
    <row r="12" spans="1:5" ht="12.75">
      <c r="A12" s="15">
        <v>39457</v>
      </c>
      <c r="B12" s="23">
        <v>12</v>
      </c>
      <c r="C12" s="22">
        <v>3.4</v>
      </c>
      <c r="D12" s="22">
        <v>975</v>
      </c>
      <c r="E12" s="22">
        <v>-1.5</v>
      </c>
    </row>
    <row r="13" spans="1:5" ht="12.75">
      <c r="A13" s="15">
        <v>39458</v>
      </c>
      <c r="B13" s="23">
        <v>19</v>
      </c>
      <c r="C13" s="22">
        <v>3.4</v>
      </c>
      <c r="D13" s="22">
        <v>976</v>
      </c>
      <c r="E13" s="22">
        <v>-2.25</v>
      </c>
    </row>
    <row r="14" spans="1:5" ht="12.75">
      <c r="A14" s="15">
        <v>39459</v>
      </c>
      <c r="B14" s="23">
        <v>21</v>
      </c>
      <c r="C14" s="22">
        <v>2.8</v>
      </c>
      <c r="D14" s="22">
        <v>981</v>
      </c>
      <c r="E14" s="22">
        <v>-4</v>
      </c>
    </row>
    <row r="15" spans="1:5" ht="12.75">
      <c r="A15" s="15">
        <v>39460</v>
      </c>
      <c r="B15" s="23">
        <v>5</v>
      </c>
      <c r="C15" s="22">
        <v>0.6</v>
      </c>
      <c r="D15" s="22">
        <v>986</v>
      </c>
      <c r="E15" s="22">
        <v>-2.25</v>
      </c>
    </row>
    <row r="16" spans="1:5" ht="12.75">
      <c r="A16" s="15">
        <v>39461</v>
      </c>
      <c r="B16" s="23">
        <v>14</v>
      </c>
      <c r="C16" s="22">
        <v>8.6</v>
      </c>
      <c r="D16" s="22">
        <v>976</v>
      </c>
      <c r="E16" s="22">
        <v>-2.5</v>
      </c>
    </row>
    <row r="17" spans="1:5" ht="12.75">
      <c r="A17" s="15">
        <v>39462</v>
      </c>
      <c r="B17" s="23">
        <v>13</v>
      </c>
      <c r="C17" s="22">
        <v>5.6</v>
      </c>
      <c r="D17" s="22">
        <v>971</v>
      </c>
      <c r="E17" s="22">
        <v>-2.5</v>
      </c>
    </row>
    <row r="18" spans="1:5" ht="12.75">
      <c r="A18" s="15">
        <v>39463</v>
      </c>
      <c r="B18" s="23">
        <v>24</v>
      </c>
      <c r="C18" s="22">
        <v>4.5</v>
      </c>
      <c r="D18" s="22">
        <v>967</v>
      </c>
      <c r="E18" s="22">
        <v>0.75</v>
      </c>
    </row>
    <row r="19" spans="1:5" ht="12.75">
      <c r="A19" s="15">
        <v>39464</v>
      </c>
      <c r="B19" s="23">
        <v>16</v>
      </c>
      <c r="C19" s="22">
        <v>3.8</v>
      </c>
      <c r="D19" s="22">
        <v>978</v>
      </c>
      <c r="E19" s="22">
        <v>-2</v>
      </c>
    </row>
    <row r="20" spans="1:5" ht="12.75">
      <c r="A20" s="15">
        <v>39465</v>
      </c>
      <c r="B20" s="23">
        <v>18</v>
      </c>
      <c r="C20" s="22">
        <v>4.2</v>
      </c>
      <c r="D20" s="22">
        <v>977</v>
      </c>
      <c r="E20" s="22">
        <v>-1.25</v>
      </c>
    </row>
    <row r="21" spans="1:5" ht="12.75">
      <c r="A21" s="15">
        <v>39466</v>
      </c>
      <c r="B21" s="23">
        <v>13</v>
      </c>
      <c r="C21" s="22">
        <v>8.7</v>
      </c>
      <c r="D21" s="22">
        <v>979</v>
      </c>
      <c r="E21" s="22">
        <v>0</v>
      </c>
    </row>
    <row r="22" spans="1:5" ht="12.75">
      <c r="A22" s="15">
        <v>39467</v>
      </c>
      <c r="B22" s="23">
        <v>9</v>
      </c>
      <c r="C22" s="22">
        <v>5.7</v>
      </c>
      <c r="D22" s="22">
        <v>996</v>
      </c>
      <c r="E22" s="22">
        <v>-1.25</v>
      </c>
    </row>
    <row r="23" spans="1:5" ht="12.75">
      <c r="A23" s="15">
        <v>39468</v>
      </c>
      <c r="B23" s="23">
        <v>12</v>
      </c>
      <c r="C23" s="22">
        <v>6.3</v>
      </c>
      <c r="D23" s="22">
        <v>998</v>
      </c>
      <c r="E23" s="22">
        <v>-1.5</v>
      </c>
    </row>
    <row r="24" spans="1:5" ht="12.75">
      <c r="A24" s="15">
        <v>39469</v>
      </c>
      <c r="B24" s="23">
        <v>18</v>
      </c>
      <c r="C24" s="22">
        <v>3.8</v>
      </c>
      <c r="D24" s="22">
        <v>994</v>
      </c>
      <c r="E24" s="22">
        <v>-2</v>
      </c>
    </row>
    <row r="25" spans="1:5" ht="12.75">
      <c r="A25" s="15">
        <v>39470</v>
      </c>
      <c r="B25" s="23">
        <v>11</v>
      </c>
      <c r="C25" s="22">
        <v>4.5</v>
      </c>
      <c r="D25" s="22">
        <v>1003</v>
      </c>
      <c r="E25" s="22">
        <v>-3</v>
      </c>
    </row>
    <row r="26" spans="1:5" ht="12.75">
      <c r="A26" s="15">
        <v>39471</v>
      </c>
      <c r="B26" s="23">
        <v>11</v>
      </c>
      <c r="C26" s="22">
        <v>10.7</v>
      </c>
      <c r="D26" s="22">
        <v>996</v>
      </c>
      <c r="E26" s="22">
        <v>-0.4</v>
      </c>
    </row>
    <row r="27" spans="1:5" ht="12.75">
      <c r="A27" s="15">
        <v>39472</v>
      </c>
      <c r="B27" s="23">
        <v>17</v>
      </c>
      <c r="C27" s="22">
        <v>4.4</v>
      </c>
      <c r="D27" s="22">
        <v>1001</v>
      </c>
      <c r="E27" s="22">
        <v>-1.6</v>
      </c>
    </row>
    <row r="28" spans="1:5" ht="12.75">
      <c r="A28" s="15">
        <v>39473</v>
      </c>
      <c r="B28" s="23">
        <v>16</v>
      </c>
      <c r="C28" s="22">
        <v>8.9</v>
      </c>
      <c r="D28" s="22">
        <v>1003</v>
      </c>
      <c r="E28" s="22">
        <v>-1.2</v>
      </c>
    </row>
    <row r="29" spans="1:5" ht="12.75">
      <c r="A29" s="15">
        <v>39474</v>
      </c>
      <c r="B29" s="23">
        <v>20</v>
      </c>
      <c r="C29" s="22">
        <v>9</v>
      </c>
      <c r="D29" s="22">
        <v>1005</v>
      </c>
      <c r="E29" s="22">
        <v>-1.2</v>
      </c>
    </row>
    <row r="30" spans="1:5" ht="12.75">
      <c r="A30" s="15">
        <v>39475</v>
      </c>
      <c r="B30" s="23">
        <v>23</v>
      </c>
      <c r="C30" s="22">
        <v>10.2</v>
      </c>
      <c r="D30" s="22">
        <v>1009</v>
      </c>
      <c r="E30" s="22">
        <v>-2.6</v>
      </c>
    </row>
    <row r="31" spans="1:5" ht="12.75">
      <c r="A31" s="15">
        <v>39476</v>
      </c>
      <c r="B31" s="23">
        <v>9</v>
      </c>
      <c r="C31" s="22">
        <v>9.7</v>
      </c>
      <c r="D31" s="22">
        <v>1010</v>
      </c>
      <c r="E31" s="22">
        <v>-2.8</v>
      </c>
    </row>
    <row r="32" spans="1:5" ht="12.75">
      <c r="A32" s="15">
        <v>39477</v>
      </c>
      <c r="B32" s="23">
        <v>10</v>
      </c>
      <c r="C32" s="22">
        <v>6.7</v>
      </c>
      <c r="D32" s="22">
        <v>1003</v>
      </c>
      <c r="E32" s="22">
        <v>-2.8</v>
      </c>
    </row>
    <row r="33" spans="1:5" ht="12.75">
      <c r="A33" s="15">
        <v>39478</v>
      </c>
      <c r="B33" s="23">
        <v>8</v>
      </c>
      <c r="C33" s="22">
        <v>4.6</v>
      </c>
      <c r="D33" s="22">
        <v>1002</v>
      </c>
      <c r="E33" s="22">
        <v>-2.8</v>
      </c>
    </row>
    <row r="34" spans="1:5" ht="12.75">
      <c r="A34" s="15">
        <v>39479</v>
      </c>
      <c r="B34" s="23">
        <v>15</v>
      </c>
      <c r="C34" s="22">
        <v>3.8</v>
      </c>
      <c r="D34" s="22">
        <v>967</v>
      </c>
      <c r="E34" s="22">
        <v>1</v>
      </c>
    </row>
    <row r="35" spans="1:5" ht="12.75">
      <c r="A35" s="15">
        <v>39480</v>
      </c>
      <c r="B35" s="23">
        <v>7</v>
      </c>
      <c r="C35" s="22">
        <v>2.9</v>
      </c>
      <c r="D35" s="22">
        <v>976</v>
      </c>
      <c r="E35" s="22">
        <v>-1.8</v>
      </c>
    </row>
    <row r="36" spans="1:5" ht="12.75">
      <c r="A36" s="15">
        <v>39481</v>
      </c>
      <c r="B36" s="23">
        <v>10</v>
      </c>
      <c r="C36" s="22">
        <v>2.2</v>
      </c>
      <c r="D36" s="22">
        <v>986</v>
      </c>
      <c r="E36" s="22">
        <v>-2.6</v>
      </c>
    </row>
    <row r="37" spans="1:5" ht="12.75">
      <c r="A37" s="15">
        <v>39482</v>
      </c>
      <c r="B37" s="23">
        <v>13</v>
      </c>
      <c r="C37" s="22">
        <v>7</v>
      </c>
      <c r="D37" s="22">
        <v>975</v>
      </c>
      <c r="E37" s="22">
        <v>-1.2</v>
      </c>
    </row>
    <row r="38" spans="1:5" ht="12.75">
      <c r="A38" s="15">
        <v>39483</v>
      </c>
      <c r="B38" s="23">
        <v>14</v>
      </c>
      <c r="C38" s="22">
        <v>5.5</v>
      </c>
      <c r="D38" s="22">
        <v>973</v>
      </c>
      <c r="E38" s="22">
        <v>-2</v>
      </c>
    </row>
    <row r="39" spans="1:5" ht="12.75">
      <c r="A39" s="15">
        <v>39484</v>
      </c>
      <c r="B39" s="23">
        <v>17</v>
      </c>
      <c r="C39" s="22">
        <v>4.5</v>
      </c>
      <c r="D39" s="22">
        <v>976</v>
      </c>
      <c r="E39" s="22">
        <v>0.6</v>
      </c>
    </row>
    <row r="40" spans="1:5" ht="12.75">
      <c r="A40" s="15">
        <v>39485</v>
      </c>
      <c r="B40" s="23">
        <v>11</v>
      </c>
      <c r="C40" s="22">
        <v>5.2</v>
      </c>
      <c r="D40" s="22">
        <v>1003</v>
      </c>
      <c r="E40" s="22">
        <v>-2</v>
      </c>
    </row>
    <row r="41" spans="1:5" ht="12.75">
      <c r="A41" s="15">
        <v>39486</v>
      </c>
      <c r="B41" s="23">
        <v>15</v>
      </c>
      <c r="C41" s="22">
        <v>10.7</v>
      </c>
      <c r="D41" s="22">
        <v>1006</v>
      </c>
      <c r="E41" s="22">
        <v>-2.8</v>
      </c>
    </row>
    <row r="42" spans="1:5" ht="12.75">
      <c r="A42" s="15">
        <v>39487</v>
      </c>
      <c r="B42" s="23">
        <v>23</v>
      </c>
      <c r="C42" s="22">
        <v>10.4</v>
      </c>
      <c r="D42" s="22">
        <v>1006</v>
      </c>
      <c r="E42" s="22">
        <v>-2.2</v>
      </c>
    </row>
    <row r="43" spans="1:5" ht="12.75">
      <c r="A43" s="15">
        <v>39488</v>
      </c>
      <c r="B43" s="23">
        <v>18</v>
      </c>
      <c r="C43" s="22">
        <v>10.1</v>
      </c>
      <c r="D43" s="22">
        <v>1010</v>
      </c>
      <c r="E43" s="22">
        <v>-4.5</v>
      </c>
    </row>
    <row r="44" spans="1:5" ht="12.75">
      <c r="A44" s="15">
        <v>39489</v>
      </c>
      <c r="B44" s="23">
        <v>29</v>
      </c>
      <c r="C44" s="22">
        <v>6.6</v>
      </c>
      <c r="D44" s="22">
        <v>1019</v>
      </c>
      <c r="E44" s="22">
        <v>-5</v>
      </c>
    </row>
    <row r="45" spans="1:5" ht="12.75">
      <c r="A45" s="15">
        <v>39490</v>
      </c>
      <c r="B45" s="23">
        <v>44</v>
      </c>
      <c r="C45" s="22">
        <v>3.5</v>
      </c>
      <c r="D45" s="22">
        <v>1017</v>
      </c>
      <c r="E45" s="22">
        <v>-7.333333333333333</v>
      </c>
    </row>
    <row r="46" spans="1:5" ht="12.75">
      <c r="A46" s="15">
        <v>39491</v>
      </c>
      <c r="B46" s="23">
        <v>39</v>
      </c>
      <c r="C46" s="22">
        <v>6.4</v>
      </c>
      <c r="D46" s="22">
        <v>1019</v>
      </c>
      <c r="E46" s="22">
        <v>-8</v>
      </c>
    </row>
    <row r="47" spans="1:5" ht="12.75">
      <c r="A47" s="15">
        <v>39492</v>
      </c>
      <c r="B47" s="23">
        <v>17</v>
      </c>
      <c r="C47" s="22">
        <v>5.6</v>
      </c>
      <c r="D47" s="22">
        <v>1024</v>
      </c>
      <c r="E47" s="22">
        <v>-4.666666666666667</v>
      </c>
    </row>
    <row r="48" spans="1:5" ht="12.75">
      <c r="A48" s="15">
        <v>39493</v>
      </c>
      <c r="B48" s="23">
        <v>26</v>
      </c>
      <c r="C48" s="22">
        <v>4.8</v>
      </c>
      <c r="D48" s="22">
        <v>1027</v>
      </c>
      <c r="E48" s="22">
        <v>-3.5</v>
      </c>
    </row>
    <row r="49" spans="1:5" ht="12.75">
      <c r="A49" s="15">
        <v>39494</v>
      </c>
      <c r="B49" s="23">
        <v>29</v>
      </c>
      <c r="C49" s="22">
        <v>4.4</v>
      </c>
      <c r="D49" s="22">
        <v>1027</v>
      </c>
      <c r="E49" s="22">
        <v>-7.8</v>
      </c>
    </row>
    <row r="50" spans="1:5" ht="12.75">
      <c r="A50" s="15">
        <v>39495</v>
      </c>
      <c r="B50" s="23">
        <v>26</v>
      </c>
      <c r="C50" s="22">
        <v>3.4</v>
      </c>
      <c r="D50" s="22">
        <v>1026</v>
      </c>
      <c r="E50" s="22">
        <v>-9.8</v>
      </c>
    </row>
    <row r="51" spans="1:5" ht="12.75">
      <c r="A51" s="15">
        <v>39496</v>
      </c>
      <c r="B51" s="23">
        <v>32</v>
      </c>
      <c r="C51" s="22">
        <v>5.2</v>
      </c>
      <c r="D51" s="22">
        <v>1023</v>
      </c>
      <c r="E51" s="22">
        <v>-8</v>
      </c>
    </row>
    <row r="52" spans="1:5" ht="12.75">
      <c r="A52" s="15">
        <v>39497</v>
      </c>
      <c r="B52" s="23">
        <v>31</v>
      </c>
      <c r="C52" s="22">
        <v>5.4</v>
      </c>
      <c r="D52" s="22">
        <v>1019</v>
      </c>
      <c r="E52" s="22">
        <v>-8.5</v>
      </c>
    </row>
    <row r="53" spans="1:5" ht="12.75">
      <c r="A53" s="15">
        <v>39498</v>
      </c>
      <c r="B53" s="23">
        <v>36</v>
      </c>
      <c r="C53" s="22">
        <v>1.3</v>
      </c>
      <c r="D53" s="22">
        <v>1009</v>
      </c>
      <c r="E53" s="22">
        <v>-10</v>
      </c>
    </row>
    <row r="54" spans="1:5" ht="12.75">
      <c r="A54" s="15">
        <v>39499</v>
      </c>
      <c r="B54" s="23">
        <v>11</v>
      </c>
      <c r="C54" s="22">
        <v>4.2</v>
      </c>
      <c r="D54" s="22">
        <v>999</v>
      </c>
      <c r="E54" s="22">
        <v>-3.8</v>
      </c>
    </row>
    <row r="55" spans="1:5" ht="12.75">
      <c r="A55" s="15">
        <v>39500</v>
      </c>
      <c r="B55" s="23">
        <v>19</v>
      </c>
      <c r="C55" s="22">
        <v>9.8</v>
      </c>
      <c r="D55" s="22">
        <v>989</v>
      </c>
      <c r="E55" s="22">
        <v>-2.2</v>
      </c>
    </row>
    <row r="56" spans="1:5" ht="12.75">
      <c r="A56" s="15">
        <v>39501</v>
      </c>
      <c r="B56" s="23">
        <v>11</v>
      </c>
      <c r="C56" s="22">
        <v>7.4</v>
      </c>
      <c r="D56" s="22">
        <v>993</v>
      </c>
      <c r="E56" s="22">
        <v>-3.2</v>
      </c>
    </row>
    <row r="57" spans="1:5" ht="12.75">
      <c r="A57" s="15">
        <v>39502</v>
      </c>
      <c r="B57" s="23">
        <v>8</v>
      </c>
      <c r="C57" s="22">
        <v>9.6</v>
      </c>
      <c r="D57" s="22">
        <v>996</v>
      </c>
      <c r="E57" s="22">
        <v>-1.6</v>
      </c>
    </row>
    <row r="58" spans="1:5" ht="12.75">
      <c r="A58" s="15">
        <v>39503</v>
      </c>
      <c r="B58" s="23">
        <v>9</v>
      </c>
      <c r="C58" s="22">
        <v>7.2</v>
      </c>
      <c r="D58" s="22">
        <v>994</v>
      </c>
      <c r="E58" s="22">
        <v>-2.4</v>
      </c>
    </row>
    <row r="59" spans="1:5" ht="12.75">
      <c r="A59" s="15">
        <v>39504</v>
      </c>
      <c r="B59" s="23">
        <v>17</v>
      </c>
      <c r="C59" s="22">
        <v>6.6</v>
      </c>
      <c r="D59" s="22">
        <v>990</v>
      </c>
      <c r="E59" s="22">
        <v>-0.8333333333333334</v>
      </c>
    </row>
    <row r="60" spans="1:5" ht="12.75">
      <c r="A60" s="15">
        <v>39505</v>
      </c>
      <c r="B60" s="23">
        <v>19</v>
      </c>
      <c r="C60" s="22">
        <v>7.5</v>
      </c>
      <c r="D60" s="22">
        <v>977</v>
      </c>
      <c r="E60" s="22">
        <v>0.16666666666666666</v>
      </c>
    </row>
    <row r="61" spans="1:5" ht="12.75">
      <c r="A61" s="15">
        <v>39506</v>
      </c>
      <c r="B61" s="23">
        <v>13</v>
      </c>
      <c r="C61" s="22">
        <v>6.7</v>
      </c>
      <c r="D61" s="22">
        <v>996</v>
      </c>
      <c r="E61" s="22">
        <v>-1.5</v>
      </c>
    </row>
    <row r="62" spans="1:5" ht="12.75">
      <c r="A62" s="15">
        <v>39507</v>
      </c>
      <c r="B62" s="23">
        <v>11</v>
      </c>
      <c r="C62" s="22">
        <v>6.7</v>
      </c>
      <c r="D62" s="22">
        <v>1001</v>
      </c>
      <c r="E62" s="22">
        <v>-3.8333333333333335</v>
      </c>
    </row>
    <row r="63" spans="1:5" ht="12.75">
      <c r="A63" s="15">
        <v>39508</v>
      </c>
      <c r="B63" s="23">
        <v>15</v>
      </c>
      <c r="C63" s="22">
        <v>7</v>
      </c>
      <c r="D63" s="22">
        <v>980</v>
      </c>
      <c r="E63" s="22">
        <v>-0.3333333333333333</v>
      </c>
    </row>
    <row r="64" spans="1:5" ht="12.75">
      <c r="A64" s="15">
        <v>39509</v>
      </c>
      <c r="B64" s="23">
        <v>12</v>
      </c>
      <c r="C64" s="22">
        <v>7.5</v>
      </c>
      <c r="D64" s="22">
        <v>981</v>
      </c>
      <c r="E64" s="22">
        <v>-1</v>
      </c>
    </row>
    <row r="65" spans="1:5" ht="12.75">
      <c r="A65" s="15">
        <v>39510</v>
      </c>
      <c r="B65" s="23">
        <v>9</v>
      </c>
      <c r="C65" s="22">
        <v>6.7</v>
      </c>
      <c r="D65" s="22">
        <v>985</v>
      </c>
      <c r="E65" s="22">
        <v>-0.5</v>
      </c>
    </row>
    <row r="66" spans="1:5" ht="12.75">
      <c r="A66" s="15">
        <v>39511</v>
      </c>
      <c r="B66" s="23">
        <v>31</v>
      </c>
      <c r="C66" s="22">
        <v>2.8</v>
      </c>
      <c r="D66" s="22">
        <v>990</v>
      </c>
      <c r="E66" s="22">
        <v>0.2</v>
      </c>
    </row>
    <row r="67" spans="1:5" ht="12.75">
      <c r="A67" s="15">
        <v>39512</v>
      </c>
      <c r="B67" s="23">
        <v>18</v>
      </c>
      <c r="C67" s="22">
        <v>4.4</v>
      </c>
      <c r="D67" s="22">
        <v>1014</v>
      </c>
      <c r="E67" s="22">
        <v>-2.1666666666666665</v>
      </c>
    </row>
    <row r="68" spans="1:5" ht="12.75">
      <c r="A68" s="15">
        <v>39513</v>
      </c>
      <c r="B68" s="23">
        <v>12</v>
      </c>
      <c r="C68" s="22">
        <v>7.1</v>
      </c>
      <c r="D68" s="22">
        <v>1008</v>
      </c>
      <c r="E68" s="22">
        <v>-3.1666666666666665</v>
      </c>
    </row>
    <row r="69" spans="1:5" ht="12.75">
      <c r="A69" s="15">
        <v>39514</v>
      </c>
      <c r="B69" s="23">
        <v>8</v>
      </c>
      <c r="C69" s="22">
        <v>9.9</v>
      </c>
      <c r="D69" s="22">
        <v>998</v>
      </c>
      <c r="E69" s="22">
        <v>-1.4</v>
      </c>
    </row>
    <row r="70" spans="1:5" ht="12.75">
      <c r="A70" s="15">
        <v>39515</v>
      </c>
      <c r="B70" s="23">
        <v>9</v>
      </c>
      <c r="C70" s="22">
        <v>6.3</v>
      </c>
      <c r="D70" s="22">
        <v>985</v>
      </c>
      <c r="E70" s="22">
        <v>-1.8</v>
      </c>
    </row>
    <row r="71" spans="1:5" ht="12.75">
      <c r="A71" s="15">
        <v>39516</v>
      </c>
      <c r="B71" s="23">
        <v>8</v>
      </c>
      <c r="C71" s="22">
        <v>7.4</v>
      </c>
      <c r="D71" s="22">
        <v>974</v>
      </c>
      <c r="E71" s="22">
        <v>-1.5</v>
      </c>
    </row>
    <row r="72" spans="1:5" ht="12.75">
      <c r="A72" s="15">
        <v>39517</v>
      </c>
      <c r="B72" s="23">
        <v>25</v>
      </c>
      <c r="C72" s="22">
        <v>5.1</v>
      </c>
      <c r="D72" s="22">
        <v>972</v>
      </c>
      <c r="E72" s="22">
        <v>-1.5</v>
      </c>
    </row>
    <row r="73" spans="1:5" ht="12.75">
      <c r="A73" s="15">
        <v>39518</v>
      </c>
      <c r="B73" s="23">
        <v>17</v>
      </c>
      <c r="C73" s="22">
        <v>3.6</v>
      </c>
      <c r="D73" s="22">
        <v>953</v>
      </c>
      <c r="E73" s="22">
        <v>-1.4</v>
      </c>
    </row>
    <row r="74" spans="1:5" ht="12.75">
      <c r="A74" s="15">
        <v>39519</v>
      </c>
      <c r="B74" s="23">
        <v>25</v>
      </c>
      <c r="C74" s="22">
        <v>6.2</v>
      </c>
      <c r="D74" s="22">
        <v>960</v>
      </c>
      <c r="E74" s="22">
        <v>1.2</v>
      </c>
    </row>
    <row r="75" spans="1:5" ht="12.75">
      <c r="A75" s="15">
        <v>39520</v>
      </c>
      <c r="B75" s="23">
        <v>11</v>
      </c>
      <c r="C75" s="22">
        <v>5.4</v>
      </c>
      <c r="D75" s="22">
        <v>971</v>
      </c>
      <c r="E75" s="22">
        <v>-1.2</v>
      </c>
    </row>
    <row r="76" spans="1:5" ht="12.75">
      <c r="A76" s="15">
        <v>39521</v>
      </c>
      <c r="B76" s="23">
        <v>21</v>
      </c>
      <c r="C76" s="22">
        <v>5.3</v>
      </c>
      <c r="D76" s="22">
        <v>988</v>
      </c>
      <c r="E76" s="22">
        <v>-1</v>
      </c>
    </row>
    <row r="77" spans="1:5" ht="12.75">
      <c r="A77" s="15">
        <v>39522</v>
      </c>
      <c r="B77" s="23">
        <v>12</v>
      </c>
      <c r="C77" s="22">
        <v>7.9</v>
      </c>
      <c r="D77" s="22">
        <v>992</v>
      </c>
      <c r="E77" s="22">
        <v>-1.8333333333333333</v>
      </c>
    </row>
    <row r="78" spans="1:5" ht="12.75">
      <c r="A78" s="15">
        <v>39523</v>
      </c>
      <c r="B78" s="23">
        <v>12</v>
      </c>
      <c r="C78" s="22">
        <v>6.4</v>
      </c>
      <c r="D78" s="22">
        <v>994</v>
      </c>
      <c r="E78" s="22">
        <v>0.14285714285714285</v>
      </c>
    </row>
    <row r="79" spans="1:5" ht="12.75">
      <c r="A79" s="15">
        <v>39524</v>
      </c>
      <c r="B79" s="23">
        <v>33</v>
      </c>
      <c r="C79" s="22">
        <v>6.2</v>
      </c>
      <c r="D79" s="22">
        <v>1000</v>
      </c>
      <c r="E79" s="22">
        <v>-1.1428571428571428</v>
      </c>
    </row>
    <row r="80" spans="1:5" ht="12.75">
      <c r="A80" s="15">
        <v>39525</v>
      </c>
      <c r="B80" s="23">
        <v>31</v>
      </c>
      <c r="C80" s="22">
        <v>4.7</v>
      </c>
      <c r="D80" s="22">
        <v>1008</v>
      </c>
      <c r="E80" s="22">
        <v>-0.8571428571428571</v>
      </c>
    </row>
    <row r="81" spans="1:5" ht="12.75">
      <c r="A81" s="15">
        <v>39526</v>
      </c>
      <c r="B81" s="23">
        <v>38</v>
      </c>
      <c r="C81" s="22">
        <v>5.5</v>
      </c>
      <c r="D81" s="22">
        <v>1009</v>
      </c>
      <c r="E81" s="22">
        <v>-1.3333333333333333</v>
      </c>
    </row>
    <row r="82" spans="1:5" ht="12.75">
      <c r="A82" s="15">
        <v>39527</v>
      </c>
      <c r="B82" s="23">
        <v>58</v>
      </c>
      <c r="C82" s="22">
        <v>6.5</v>
      </c>
      <c r="D82" s="22">
        <v>1010</v>
      </c>
      <c r="E82" s="22">
        <v>-3.5714285714285716</v>
      </c>
    </row>
    <row r="83" spans="1:5" ht="12.75">
      <c r="A83" s="15">
        <v>39528</v>
      </c>
      <c r="B83" s="23">
        <v>34</v>
      </c>
      <c r="C83" s="22">
        <v>8.4</v>
      </c>
      <c r="D83" s="22">
        <v>988</v>
      </c>
      <c r="E83" s="22">
        <v>0</v>
      </c>
    </row>
    <row r="84" spans="1:5" ht="12.75">
      <c r="A84" s="15">
        <v>39529</v>
      </c>
      <c r="B84" s="23">
        <v>23</v>
      </c>
      <c r="C84" s="22">
        <v>4.2</v>
      </c>
      <c r="D84" s="22">
        <v>980</v>
      </c>
      <c r="E84" s="22">
        <v>-0.2857142857142857</v>
      </c>
    </row>
    <row r="85" spans="1:5" ht="12.75">
      <c r="A85" s="15">
        <v>39530</v>
      </c>
      <c r="B85" s="23">
        <v>17</v>
      </c>
      <c r="C85" s="22">
        <v>3.7</v>
      </c>
      <c r="D85" s="22">
        <v>994</v>
      </c>
      <c r="E85" s="22">
        <v>-1.2857142857142858</v>
      </c>
    </row>
    <row r="86" spans="1:5" ht="12.75">
      <c r="A86" s="15">
        <v>39531</v>
      </c>
      <c r="B86" s="23">
        <v>18</v>
      </c>
      <c r="C86" s="22">
        <v>3.9</v>
      </c>
      <c r="D86" s="22">
        <v>987</v>
      </c>
      <c r="E86" s="22">
        <v>-0.5714285714285714</v>
      </c>
    </row>
    <row r="87" spans="1:5" ht="12.75">
      <c r="A87" s="15">
        <v>39532</v>
      </c>
      <c r="B87" s="23">
        <v>29</v>
      </c>
      <c r="C87" s="22">
        <v>2.6</v>
      </c>
      <c r="D87" s="22">
        <v>987</v>
      </c>
      <c r="E87" s="22">
        <v>-0.6666666666666666</v>
      </c>
    </row>
    <row r="88" spans="1:5" ht="12.75">
      <c r="A88" s="15">
        <v>39533</v>
      </c>
      <c r="B88" s="23">
        <v>18</v>
      </c>
      <c r="C88" s="22">
        <v>3.1</v>
      </c>
      <c r="D88" s="22">
        <v>989</v>
      </c>
      <c r="E88" s="22">
        <v>-1.6666666666666667</v>
      </c>
    </row>
    <row r="89" spans="1:5" ht="12.75">
      <c r="A89" s="15">
        <v>39534</v>
      </c>
      <c r="B89" s="23">
        <v>16</v>
      </c>
      <c r="C89" s="22">
        <v>3.85</v>
      </c>
      <c r="D89" s="22">
        <v>988.5</v>
      </c>
      <c r="E89" s="22">
        <v>-3.25</v>
      </c>
    </row>
    <row r="90" spans="1:5" ht="12.75">
      <c r="A90" s="15">
        <v>39535</v>
      </c>
      <c r="B90" s="23">
        <v>15</v>
      </c>
      <c r="C90" s="22">
        <v>6.2</v>
      </c>
      <c r="D90" s="22">
        <v>990</v>
      </c>
      <c r="E90" s="22">
        <v>-1</v>
      </c>
    </row>
    <row r="91" spans="1:5" ht="12.75">
      <c r="A91" s="15">
        <v>39536</v>
      </c>
      <c r="B91" s="23">
        <v>12</v>
      </c>
      <c r="C91" s="22">
        <v>6.2</v>
      </c>
      <c r="D91" s="22">
        <v>981</v>
      </c>
      <c r="E91" s="22">
        <v>-0.8571428571428571</v>
      </c>
    </row>
    <row r="92" spans="1:5" ht="12.75">
      <c r="A92" s="15">
        <v>39537</v>
      </c>
      <c r="B92" s="23">
        <v>11</v>
      </c>
      <c r="C92" s="22">
        <v>6.8</v>
      </c>
      <c r="D92" s="22">
        <v>987</v>
      </c>
      <c r="E92" s="22">
        <v>0.14285714285714285</v>
      </c>
    </row>
    <row r="93" spans="1:5" ht="12.75">
      <c r="A93" s="15">
        <v>39538</v>
      </c>
      <c r="B93" s="23">
        <v>18</v>
      </c>
      <c r="C93" s="22">
        <v>7.1</v>
      </c>
      <c r="D93" s="22">
        <v>987</v>
      </c>
      <c r="E93" s="22">
        <v>-1.5</v>
      </c>
    </row>
    <row r="94" spans="1:5" ht="12.75">
      <c r="A94" s="15">
        <v>39539</v>
      </c>
      <c r="B94" s="23">
        <v>16</v>
      </c>
      <c r="C94" s="22">
        <v>8.6</v>
      </c>
      <c r="D94" s="22">
        <v>1002</v>
      </c>
      <c r="E94" s="22">
        <v>-0.8333333333333334</v>
      </c>
    </row>
    <row r="95" spans="1:5" ht="12.75">
      <c r="A95" s="15">
        <v>39540</v>
      </c>
      <c r="B95" s="23">
        <v>21</v>
      </c>
      <c r="C95" s="22">
        <v>8.8</v>
      </c>
      <c r="D95" s="22">
        <v>998</v>
      </c>
      <c r="E95" s="22">
        <v>-0.14285714285714285</v>
      </c>
    </row>
    <row r="96" spans="1:5" ht="12.75">
      <c r="A96" s="15">
        <v>39541</v>
      </c>
      <c r="B96" s="23">
        <v>18</v>
      </c>
      <c r="C96" s="22">
        <v>11.2</v>
      </c>
      <c r="D96" s="22">
        <v>1014</v>
      </c>
      <c r="E96" s="22">
        <v>-1.8571428571428572</v>
      </c>
    </row>
    <row r="97" spans="1:5" ht="12.75">
      <c r="A97" s="15">
        <v>39542</v>
      </c>
      <c r="B97" s="23">
        <v>17</v>
      </c>
      <c r="C97" s="22">
        <v>12.1</v>
      </c>
      <c r="D97" s="22">
        <v>1021</v>
      </c>
      <c r="E97" s="22">
        <v>-1.7142857142857142</v>
      </c>
    </row>
    <row r="98" spans="1:5" ht="12.75">
      <c r="A98" s="15">
        <v>39543</v>
      </c>
      <c r="B98" s="23">
        <v>15</v>
      </c>
      <c r="C98" s="22">
        <v>10.2</v>
      </c>
      <c r="D98" s="22">
        <v>1014</v>
      </c>
      <c r="E98" s="22">
        <v>-1.1428571428571428</v>
      </c>
    </row>
    <row r="99" spans="1:5" ht="12.75">
      <c r="A99" s="15">
        <v>39544</v>
      </c>
      <c r="B99" s="23">
        <v>17</v>
      </c>
      <c r="C99" s="22">
        <v>5.1</v>
      </c>
      <c r="D99" s="22">
        <v>1011</v>
      </c>
      <c r="E99" s="22">
        <v>-0.8571428571428571</v>
      </c>
    </row>
    <row r="100" spans="1:5" ht="12.75">
      <c r="A100" s="15">
        <v>39545</v>
      </c>
      <c r="B100" s="23">
        <v>23</v>
      </c>
      <c r="C100" s="22">
        <v>2.8</v>
      </c>
      <c r="D100" s="22">
        <v>1001</v>
      </c>
      <c r="E100" s="22">
        <v>-1</v>
      </c>
    </row>
    <row r="101" spans="1:5" ht="12.75">
      <c r="A101" s="15">
        <v>39546</v>
      </c>
      <c r="B101" s="23">
        <v>17</v>
      </c>
      <c r="C101" s="22">
        <v>4.6</v>
      </c>
      <c r="D101" s="22">
        <v>995</v>
      </c>
      <c r="E101" s="22">
        <v>-2.1666666666666665</v>
      </c>
    </row>
    <row r="102" spans="1:5" ht="12.75">
      <c r="A102" s="15">
        <v>39547</v>
      </c>
      <c r="B102" s="23">
        <v>15</v>
      </c>
      <c r="C102" s="22">
        <v>5.5</v>
      </c>
      <c r="D102" s="22">
        <v>994</v>
      </c>
      <c r="E102" s="22">
        <v>-1.8333333333333333</v>
      </c>
    </row>
    <row r="103" spans="1:5" ht="12.75">
      <c r="A103" s="15">
        <v>39548</v>
      </c>
      <c r="B103" s="23">
        <v>17</v>
      </c>
      <c r="C103" s="22">
        <v>6.4</v>
      </c>
      <c r="D103" s="22">
        <v>990</v>
      </c>
      <c r="E103" s="22">
        <v>-1.6666666666666667</v>
      </c>
    </row>
    <row r="104" spans="1:5" ht="12.75">
      <c r="A104" s="15">
        <v>39549</v>
      </c>
      <c r="B104" s="23">
        <v>13</v>
      </c>
      <c r="C104" s="22">
        <v>5.4</v>
      </c>
      <c r="D104" s="22">
        <v>988</v>
      </c>
      <c r="E104" s="22">
        <v>-2.6666666666666665</v>
      </c>
    </row>
    <row r="105" spans="1:5" ht="12.75">
      <c r="A105" s="15">
        <v>39550</v>
      </c>
      <c r="B105" s="23">
        <v>15</v>
      </c>
      <c r="C105" s="22">
        <v>5.5</v>
      </c>
      <c r="D105" s="22">
        <v>987</v>
      </c>
      <c r="E105" s="22">
        <v>-2.1666666666666665</v>
      </c>
    </row>
    <row r="106" spans="1:5" ht="12.75">
      <c r="A106" s="15">
        <v>39551</v>
      </c>
      <c r="B106" s="23">
        <v>11</v>
      </c>
      <c r="C106" s="22">
        <v>6</v>
      </c>
      <c r="D106" s="22">
        <v>991</v>
      </c>
      <c r="E106" s="22">
        <v>-1.6666666666666667</v>
      </c>
    </row>
    <row r="107" spans="1:5" ht="12.75">
      <c r="A107" s="15">
        <v>39552</v>
      </c>
      <c r="B107" s="23">
        <v>16</v>
      </c>
      <c r="C107" s="22">
        <v>7</v>
      </c>
      <c r="D107" s="22">
        <v>1002</v>
      </c>
      <c r="E107" s="22">
        <v>-0.8333333333333334</v>
      </c>
    </row>
    <row r="108" spans="1:5" ht="12.75">
      <c r="A108" s="15">
        <v>39553</v>
      </c>
      <c r="B108" s="23">
        <v>16</v>
      </c>
      <c r="C108" s="22">
        <v>6.9</v>
      </c>
      <c r="D108" s="22">
        <v>1012</v>
      </c>
      <c r="E108" s="22">
        <v>-1</v>
      </c>
    </row>
    <row r="109" spans="1:5" ht="12.75">
      <c r="A109" s="15">
        <v>39554</v>
      </c>
      <c r="B109" s="23">
        <v>14</v>
      </c>
      <c r="C109" s="22">
        <v>6.7</v>
      </c>
      <c r="D109" s="22">
        <v>1014</v>
      </c>
      <c r="E109" s="22">
        <v>-2</v>
      </c>
    </row>
    <row r="110" spans="1:5" ht="12.75">
      <c r="A110" s="15">
        <v>39555</v>
      </c>
      <c r="B110" s="23">
        <v>13</v>
      </c>
      <c r="C110" s="22">
        <v>5.5</v>
      </c>
      <c r="D110" s="22">
        <v>1016</v>
      </c>
      <c r="E110" s="22">
        <v>-1.6</v>
      </c>
    </row>
    <row r="111" spans="1:5" ht="12.75">
      <c r="A111" s="15">
        <v>39556</v>
      </c>
      <c r="B111" s="23">
        <v>17</v>
      </c>
      <c r="C111" s="22">
        <v>5.6</v>
      </c>
      <c r="D111" s="22">
        <v>1010</v>
      </c>
      <c r="E111" s="22">
        <v>-1.8</v>
      </c>
    </row>
    <row r="112" spans="1:5" ht="12.75">
      <c r="A112" s="15">
        <v>39557</v>
      </c>
      <c r="B112" s="23">
        <v>13</v>
      </c>
      <c r="C112" s="22">
        <v>5.9</v>
      </c>
      <c r="D112" s="22">
        <v>1003</v>
      </c>
      <c r="E112" s="22">
        <v>-1.6</v>
      </c>
    </row>
    <row r="113" spans="1:5" ht="12.75">
      <c r="A113" s="15">
        <v>39558</v>
      </c>
      <c r="B113" s="23">
        <v>13</v>
      </c>
      <c r="C113" s="22">
        <v>6.4</v>
      </c>
      <c r="D113" s="22">
        <v>1003</v>
      </c>
      <c r="E113" s="22">
        <v>-2</v>
      </c>
    </row>
    <row r="114" spans="1:5" ht="12.75">
      <c r="A114" s="15">
        <v>39559</v>
      </c>
      <c r="B114" s="23">
        <v>18</v>
      </c>
      <c r="C114" s="22">
        <v>6.8</v>
      </c>
      <c r="D114" s="22">
        <v>1005</v>
      </c>
      <c r="E114" s="22">
        <v>-3.25</v>
      </c>
    </row>
    <row r="115" spans="1:5" ht="12.75">
      <c r="A115" s="15">
        <v>39560</v>
      </c>
      <c r="B115" s="23">
        <v>26</v>
      </c>
      <c r="C115" s="22">
        <v>7.3</v>
      </c>
      <c r="D115" s="22">
        <v>1008</v>
      </c>
      <c r="E115" s="22">
        <v>-3.5</v>
      </c>
    </row>
    <row r="116" spans="1:5" ht="12.75">
      <c r="A116" s="15">
        <v>39561</v>
      </c>
      <c r="B116" s="23">
        <v>24</v>
      </c>
      <c r="C116" s="22">
        <v>9.3</v>
      </c>
      <c r="D116" s="22">
        <v>1006</v>
      </c>
      <c r="E116" s="22">
        <v>-4.75</v>
      </c>
    </row>
    <row r="117" spans="1:5" ht="12.75">
      <c r="A117" s="15">
        <v>39562</v>
      </c>
      <c r="B117" s="23">
        <v>12</v>
      </c>
      <c r="C117" s="22">
        <v>8.9</v>
      </c>
      <c r="D117" s="22">
        <v>1007</v>
      </c>
      <c r="E117" s="22">
        <v>-2.75</v>
      </c>
    </row>
    <row r="118" spans="1:5" ht="12.75">
      <c r="A118" s="15">
        <v>39563</v>
      </c>
      <c r="B118" s="23">
        <v>11</v>
      </c>
      <c r="C118" s="22">
        <v>9.9</v>
      </c>
      <c r="D118" s="22">
        <v>1006</v>
      </c>
      <c r="E118" s="22">
        <v>-2.25</v>
      </c>
    </row>
    <row r="119" spans="1:5" ht="12.75">
      <c r="A119" s="15">
        <v>39564</v>
      </c>
      <c r="B119" s="23">
        <v>13</v>
      </c>
      <c r="C119" s="22">
        <v>11</v>
      </c>
      <c r="D119" s="22">
        <v>1012</v>
      </c>
      <c r="E119" s="22">
        <v>-2.5</v>
      </c>
    </row>
    <row r="120" spans="1:5" ht="12.75">
      <c r="A120" s="15">
        <v>39565</v>
      </c>
      <c r="B120" s="23">
        <v>16</v>
      </c>
      <c r="C120" s="22">
        <v>12.5</v>
      </c>
      <c r="D120" s="22">
        <v>1008</v>
      </c>
      <c r="E120" s="22">
        <v>-3.25</v>
      </c>
    </row>
    <row r="121" spans="1:5" ht="12.75">
      <c r="A121" s="15">
        <v>39566</v>
      </c>
      <c r="B121" s="23">
        <v>13</v>
      </c>
      <c r="C121" s="22">
        <v>12</v>
      </c>
      <c r="D121" s="22">
        <v>1003</v>
      </c>
      <c r="E121" s="22">
        <v>-3.5</v>
      </c>
    </row>
    <row r="122" spans="1:5" ht="12.75">
      <c r="A122" s="15">
        <v>39567</v>
      </c>
      <c r="B122" s="23">
        <v>17</v>
      </c>
      <c r="C122" s="22">
        <v>9.2</v>
      </c>
      <c r="D122" s="22">
        <v>992</v>
      </c>
      <c r="E122" s="22">
        <v>-3.25</v>
      </c>
    </row>
    <row r="123" spans="1:5" ht="12.75">
      <c r="A123" s="15">
        <v>39568</v>
      </c>
      <c r="B123" s="23">
        <v>16</v>
      </c>
      <c r="C123" s="22">
        <v>9.2</v>
      </c>
      <c r="D123" s="22">
        <v>991</v>
      </c>
      <c r="E123" s="22">
        <v>-2.75</v>
      </c>
    </row>
    <row r="124" spans="1:5" ht="12.75">
      <c r="A124" s="15">
        <v>39569</v>
      </c>
      <c r="B124" s="23">
        <v>14</v>
      </c>
      <c r="C124" s="22">
        <v>9</v>
      </c>
      <c r="D124" s="22">
        <v>986</v>
      </c>
      <c r="E124" s="22">
        <v>-0.75</v>
      </c>
    </row>
    <row r="125" spans="1:5" ht="12.75">
      <c r="A125" s="15">
        <v>39570</v>
      </c>
      <c r="B125" s="23">
        <v>15</v>
      </c>
      <c r="C125" s="22">
        <v>9.9</v>
      </c>
      <c r="D125" s="22">
        <v>993</v>
      </c>
      <c r="E125" s="22">
        <v>-1</v>
      </c>
    </row>
    <row r="126" spans="1:5" ht="12.75">
      <c r="A126" s="15">
        <v>39571</v>
      </c>
      <c r="B126" s="23">
        <v>16</v>
      </c>
      <c r="C126" s="22">
        <v>11.5</v>
      </c>
      <c r="D126" s="22">
        <v>1009</v>
      </c>
      <c r="E126" s="22">
        <v>-1.5</v>
      </c>
    </row>
    <row r="127" spans="1:5" ht="12.75">
      <c r="A127" s="15">
        <v>39572</v>
      </c>
      <c r="B127" s="23">
        <v>20</v>
      </c>
      <c r="C127" s="22">
        <v>13</v>
      </c>
      <c r="D127" s="22">
        <v>1013</v>
      </c>
      <c r="E127" s="22">
        <v>-4.75</v>
      </c>
    </row>
    <row r="128" spans="1:5" ht="12.75">
      <c r="A128" s="15">
        <v>39573</v>
      </c>
      <c r="C128" s="22">
        <v>15.6</v>
      </c>
      <c r="D128" s="22">
        <v>1010</v>
      </c>
      <c r="E128" s="22">
        <v>-3.6666666666666665</v>
      </c>
    </row>
    <row r="129" spans="1:5" ht="12.75">
      <c r="A129" s="15">
        <v>39574</v>
      </c>
      <c r="C129" s="22">
        <v>14.6</v>
      </c>
      <c r="D129" s="22">
        <v>1019</v>
      </c>
      <c r="E129" s="22">
        <v>-8</v>
      </c>
    </row>
    <row r="130" spans="1:5" ht="12.75">
      <c r="A130" s="15">
        <v>39575</v>
      </c>
      <c r="C130" s="22">
        <v>14.1</v>
      </c>
      <c r="D130" s="22">
        <v>1019</v>
      </c>
      <c r="E130" s="22">
        <v>-7</v>
      </c>
    </row>
    <row r="131" spans="1:5" ht="12.75">
      <c r="A131" s="15">
        <v>39576</v>
      </c>
      <c r="B131" s="23">
        <v>22</v>
      </c>
      <c r="C131" s="22">
        <v>13.7</v>
      </c>
      <c r="D131" s="22">
        <v>1015</v>
      </c>
      <c r="E131" s="22">
        <v>-7.666666666666667</v>
      </c>
    </row>
    <row r="132" spans="1:5" ht="12.75">
      <c r="A132" s="15">
        <v>39577</v>
      </c>
      <c r="B132" s="23">
        <v>22</v>
      </c>
      <c r="C132" s="22">
        <v>13.3</v>
      </c>
      <c r="D132" s="22">
        <v>1011</v>
      </c>
      <c r="E132" s="22">
        <v>-4.25</v>
      </c>
    </row>
    <row r="133" spans="1:5" ht="12.75">
      <c r="A133" s="15">
        <v>39578</v>
      </c>
      <c r="C133" s="22">
        <v>11.9</v>
      </c>
      <c r="D133" s="22">
        <v>1008</v>
      </c>
      <c r="E133" s="22">
        <v>-7.5</v>
      </c>
    </row>
    <row r="134" spans="1:5" ht="12.75">
      <c r="A134" s="15">
        <v>39579</v>
      </c>
      <c r="B134" s="23">
        <v>14</v>
      </c>
      <c r="C134" s="22">
        <v>14.4</v>
      </c>
      <c r="D134" s="22">
        <v>1011</v>
      </c>
      <c r="E134" s="22">
        <v>-7.75</v>
      </c>
    </row>
    <row r="135" spans="1:5" ht="12.75">
      <c r="A135" s="15">
        <v>39580</v>
      </c>
      <c r="B135" s="23">
        <v>13</v>
      </c>
      <c r="C135" s="22">
        <v>11.2</v>
      </c>
      <c r="D135" s="22">
        <v>1017</v>
      </c>
      <c r="E135" s="22">
        <v>-2.75</v>
      </c>
    </row>
    <row r="136" spans="1:5" ht="12.75">
      <c r="A136" s="15">
        <v>39581</v>
      </c>
      <c r="B136" s="23">
        <v>15</v>
      </c>
      <c r="C136" s="22">
        <v>10.4</v>
      </c>
      <c r="D136" s="22">
        <v>1018</v>
      </c>
      <c r="E136" s="22">
        <v>-2.2</v>
      </c>
    </row>
    <row r="137" spans="1:5" ht="12.75">
      <c r="A137" s="15">
        <v>39582</v>
      </c>
      <c r="C137" s="22">
        <v>9.9</v>
      </c>
      <c r="D137" s="22">
        <v>1019</v>
      </c>
      <c r="E137" s="22">
        <v>-2.8</v>
      </c>
    </row>
    <row r="138" spans="1:5" ht="12.75">
      <c r="A138" s="15">
        <v>39583</v>
      </c>
      <c r="C138" s="22">
        <v>9.5</v>
      </c>
      <c r="D138" s="22">
        <v>1014</v>
      </c>
      <c r="E138" s="22">
        <v>-2.4</v>
      </c>
    </row>
    <row r="139" spans="1:5" ht="12.75">
      <c r="A139" s="15">
        <v>39584</v>
      </c>
      <c r="C139" s="22">
        <v>10.4</v>
      </c>
      <c r="D139" s="22">
        <v>1009</v>
      </c>
      <c r="E139" s="22">
        <v>-2.8333333333333335</v>
      </c>
    </row>
    <row r="140" spans="1:5" ht="12.75">
      <c r="A140" s="15">
        <v>39585</v>
      </c>
      <c r="B140" s="23">
        <v>14</v>
      </c>
      <c r="C140" s="22">
        <v>12.2</v>
      </c>
      <c r="D140" s="22">
        <v>1004</v>
      </c>
      <c r="E140" s="22">
        <v>-1.8</v>
      </c>
    </row>
    <row r="141" spans="1:5" ht="12.75">
      <c r="A141" s="15">
        <v>39586</v>
      </c>
      <c r="B141" s="23">
        <v>11</v>
      </c>
      <c r="C141" s="22">
        <v>8.8</v>
      </c>
      <c r="D141" s="22">
        <v>1007</v>
      </c>
      <c r="E141" s="22">
        <v>-1.5</v>
      </c>
    </row>
    <row r="142" spans="1:5" ht="12.75">
      <c r="A142" s="15">
        <v>39587</v>
      </c>
      <c r="B142" s="23">
        <v>12</v>
      </c>
      <c r="C142" s="22">
        <v>9.9</v>
      </c>
      <c r="D142" s="22">
        <v>1012</v>
      </c>
      <c r="E142" s="22">
        <v>-2</v>
      </c>
    </row>
    <row r="143" spans="1:5" ht="12.75">
      <c r="A143" s="15">
        <v>39588</v>
      </c>
      <c r="B143" s="23">
        <v>12</v>
      </c>
      <c r="C143" s="22">
        <v>11</v>
      </c>
      <c r="D143" s="22">
        <v>1013</v>
      </c>
      <c r="E143" s="22">
        <v>-2</v>
      </c>
    </row>
    <row r="144" spans="1:5" ht="12.75">
      <c r="A144" s="15">
        <v>39589</v>
      </c>
      <c r="B144" s="23">
        <v>13</v>
      </c>
      <c r="C144" s="22">
        <v>11.4</v>
      </c>
      <c r="D144" s="22">
        <v>1013</v>
      </c>
      <c r="E144" s="22">
        <v>-2.6666666666666665</v>
      </c>
    </row>
    <row r="145" spans="1:5" ht="12.75">
      <c r="A145" s="15">
        <v>39590</v>
      </c>
      <c r="B145" s="23">
        <v>16</v>
      </c>
      <c r="C145" s="22">
        <v>11</v>
      </c>
      <c r="D145" s="22">
        <v>1011</v>
      </c>
      <c r="E145" s="22">
        <v>-3.5</v>
      </c>
    </row>
    <row r="146" spans="1:5" ht="12.75">
      <c r="A146" s="15">
        <v>39591</v>
      </c>
      <c r="B146" s="23">
        <v>15</v>
      </c>
      <c r="C146" s="22">
        <v>12.5</v>
      </c>
      <c r="D146" s="22">
        <v>1009</v>
      </c>
      <c r="E146" s="22">
        <v>-3.3333333333333335</v>
      </c>
    </row>
    <row r="147" spans="1:5" ht="12.75">
      <c r="A147" s="15">
        <v>39592</v>
      </c>
      <c r="B147" s="23">
        <v>9</v>
      </c>
      <c r="C147" s="22">
        <v>12</v>
      </c>
      <c r="D147" s="22">
        <v>1011</v>
      </c>
      <c r="E147" s="22">
        <v>-2.5</v>
      </c>
    </row>
    <row r="148" spans="1:5" ht="12.75">
      <c r="A148" s="15">
        <v>39593</v>
      </c>
      <c r="B148" s="23">
        <v>13</v>
      </c>
      <c r="C148" s="22">
        <v>11</v>
      </c>
      <c r="D148" s="22">
        <v>1014</v>
      </c>
      <c r="E148" s="22">
        <v>-2.6666666666666665</v>
      </c>
    </row>
    <row r="149" spans="1:5" ht="12.75">
      <c r="A149" s="15">
        <v>39594</v>
      </c>
      <c r="B149" s="23">
        <v>13</v>
      </c>
      <c r="C149" s="22">
        <v>10.9</v>
      </c>
      <c r="D149" s="22">
        <v>1018</v>
      </c>
      <c r="E149" s="22">
        <v>-2.5</v>
      </c>
    </row>
    <row r="150" spans="1:5" ht="12.75">
      <c r="A150" s="15">
        <v>39595</v>
      </c>
      <c r="B150" s="23">
        <v>17</v>
      </c>
      <c r="C150" s="22">
        <v>11.1</v>
      </c>
      <c r="D150" s="22">
        <v>1018</v>
      </c>
      <c r="E150" s="22">
        <v>-2.8333333333333335</v>
      </c>
    </row>
    <row r="151" spans="1:5" ht="12.75">
      <c r="A151" s="15">
        <v>39596</v>
      </c>
      <c r="B151" s="23">
        <v>17</v>
      </c>
      <c r="C151" s="22">
        <v>10.6</v>
      </c>
      <c r="D151" s="22">
        <v>1012</v>
      </c>
      <c r="E151" s="22">
        <v>-4.4</v>
      </c>
    </row>
    <row r="152" spans="1:5" ht="12.75">
      <c r="A152" s="15">
        <v>39597</v>
      </c>
      <c r="B152" s="23">
        <v>12</v>
      </c>
      <c r="C152" s="22">
        <v>11.2</v>
      </c>
      <c r="D152" s="22">
        <v>1001</v>
      </c>
      <c r="E152" s="22">
        <v>-2.6666666666666665</v>
      </c>
    </row>
    <row r="153" spans="1:5" ht="12.75">
      <c r="A153" s="15">
        <v>39598</v>
      </c>
      <c r="B153" s="23">
        <v>13</v>
      </c>
      <c r="C153" s="22">
        <v>16.5</v>
      </c>
      <c r="D153" s="22">
        <v>1004</v>
      </c>
      <c r="E153" s="22">
        <v>-4.333333333333333</v>
      </c>
    </row>
    <row r="154" spans="1:5" ht="12.75">
      <c r="A154" s="15">
        <v>39599</v>
      </c>
      <c r="B154" s="23">
        <v>11</v>
      </c>
      <c r="C154" s="22">
        <v>14</v>
      </c>
      <c r="D154" s="22">
        <v>1009</v>
      </c>
      <c r="E154" s="22">
        <v>-3.8</v>
      </c>
    </row>
    <row r="155" spans="1:5" ht="12.75">
      <c r="A155" s="15">
        <v>39600</v>
      </c>
      <c r="B155" s="23">
        <v>11</v>
      </c>
      <c r="C155" s="22">
        <v>17.8</v>
      </c>
      <c r="D155" s="22">
        <v>1009</v>
      </c>
      <c r="E155" s="22">
        <v>-3.8</v>
      </c>
    </row>
    <row r="156" spans="1:5" ht="12.75">
      <c r="A156" s="15">
        <v>39601</v>
      </c>
      <c r="B156" s="23">
        <v>11</v>
      </c>
      <c r="C156" s="22">
        <v>12.4</v>
      </c>
      <c r="D156" s="22">
        <v>1011</v>
      </c>
      <c r="E156" s="22">
        <v>-4.166666666666667</v>
      </c>
    </row>
    <row r="157" spans="1:5" ht="12.75">
      <c r="A157" s="15">
        <v>39602</v>
      </c>
      <c r="B157" s="23">
        <v>15</v>
      </c>
      <c r="C157" s="22">
        <v>14.6</v>
      </c>
      <c r="D157" s="22">
        <v>1008</v>
      </c>
      <c r="E157" s="22">
        <v>-4.333333333333333</v>
      </c>
    </row>
    <row r="158" spans="1:5" ht="12.75">
      <c r="A158" s="15">
        <v>39603</v>
      </c>
      <c r="B158" s="23">
        <v>16</v>
      </c>
      <c r="C158" s="22">
        <v>15.9</v>
      </c>
      <c r="D158" s="22">
        <v>1004</v>
      </c>
      <c r="E158" s="22">
        <v>-1.8</v>
      </c>
    </row>
    <row r="159" spans="1:5" ht="12.75">
      <c r="A159" s="15">
        <v>39604</v>
      </c>
      <c r="B159" s="23">
        <v>13</v>
      </c>
      <c r="C159" s="22">
        <v>17.4</v>
      </c>
      <c r="D159" s="22">
        <v>1001</v>
      </c>
      <c r="E159" s="22">
        <v>-1.3333333333333333</v>
      </c>
    </row>
    <row r="160" spans="1:5" ht="12.75">
      <c r="A160" s="15">
        <v>39605</v>
      </c>
      <c r="B160" s="23">
        <v>14</v>
      </c>
      <c r="C160" s="22">
        <v>14.7</v>
      </c>
      <c r="D160" s="22">
        <v>1005</v>
      </c>
      <c r="E160" s="22">
        <v>-2.8333333333333335</v>
      </c>
    </row>
    <row r="161" spans="1:5" ht="12.75">
      <c r="A161" s="15">
        <v>39606</v>
      </c>
      <c r="B161" s="23">
        <v>13</v>
      </c>
      <c r="C161" s="22">
        <v>15.6</v>
      </c>
      <c r="D161" s="22">
        <v>1005</v>
      </c>
      <c r="E161" s="22">
        <v>-2.8333333333333335</v>
      </c>
    </row>
    <row r="162" spans="1:5" ht="12.75">
      <c r="A162" s="15">
        <v>39607</v>
      </c>
      <c r="B162" s="23">
        <v>9</v>
      </c>
      <c r="C162" s="22">
        <v>16.9</v>
      </c>
      <c r="D162" s="22">
        <v>1006</v>
      </c>
      <c r="E162" s="22">
        <v>-2.5</v>
      </c>
    </row>
    <row r="163" spans="1:5" ht="12.75">
      <c r="A163" s="15">
        <v>39608</v>
      </c>
      <c r="B163" s="23">
        <v>12</v>
      </c>
      <c r="C163" s="22">
        <v>17.8</v>
      </c>
      <c r="D163" s="22">
        <v>1009</v>
      </c>
      <c r="E163" s="22">
        <v>-2.8333333333333335</v>
      </c>
    </row>
    <row r="164" spans="1:5" ht="12.75">
      <c r="A164" s="15">
        <v>39609</v>
      </c>
      <c r="B164" s="23">
        <v>16</v>
      </c>
      <c r="C164" s="22">
        <v>17.4</v>
      </c>
      <c r="D164" s="22">
        <v>1009</v>
      </c>
      <c r="E164" s="22">
        <v>-2.25</v>
      </c>
    </row>
    <row r="165" spans="1:5" ht="12.75">
      <c r="A165" s="15">
        <v>39610</v>
      </c>
      <c r="B165" s="23">
        <v>15</v>
      </c>
      <c r="C165" s="22">
        <v>14.4</v>
      </c>
      <c r="D165" s="22">
        <v>1009</v>
      </c>
      <c r="E165" s="22">
        <v>-2.25</v>
      </c>
    </row>
    <row r="166" spans="1:5" ht="12.75">
      <c r="A166" s="15">
        <v>39611</v>
      </c>
      <c r="B166" s="23">
        <v>9</v>
      </c>
      <c r="C166" s="22">
        <v>13.9</v>
      </c>
      <c r="D166" s="22">
        <v>1008</v>
      </c>
      <c r="E166" s="22">
        <v>-1.2</v>
      </c>
    </row>
    <row r="167" spans="1:5" ht="12.75">
      <c r="A167" s="15">
        <v>39612</v>
      </c>
      <c r="B167" s="23">
        <v>13</v>
      </c>
      <c r="C167" s="22">
        <v>13.3</v>
      </c>
      <c r="D167" s="22">
        <v>1006</v>
      </c>
      <c r="E167" s="22">
        <v>-1</v>
      </c>
    </row>
    <row r="168" spans="1:5" ht="12.75">
      <c r="A168" s="15">
        <v>39613</v>
      </c>
      <c r="B168" s="23">
        <v>11</v>
      </c>
      <c r="C168" s="22">
        <v>13.2</v>
      </c>
      <c r="D168" s="22">
        <v>1004</v>
      </c>
      <c r="E168" s="22">
        <v>-1</v>
      </c>
    </row>
    <row r="169" spans="1:5" ht="12.75">
      <c r="A169" s="15">
        <v>39614</v>
      </c>
      <c r="B169" s="23">
        <v>8</v>
      </c>
      <c r="C169" s="22">
        <v>12.7</v>
      </c>
      <c r="D169" s="22">
        <v>1001</v>
      </c>
      <c r="E169" s="22">
        <v>-1</v>
      </c>
    </row>
    <row r="170" spans="1:5" ht="12.75">
      <c r="A170" s="15">
        <v>39615</v>
      </c>
      <c r="B170" s="23">
        <v>12</v>
      </c>
      <c r="C170" s="22">
        <v>13</v>
      </c>
      <c r="D170" s="22">
        <v>998</v>
      </c>
      <c r="E170" s="22">
        <v>-1.2</v>
      </c>
    </row>
    <row r="171" spans="1:5" ht="12.75">
      <c r="A171" s="15">
        <v>39616</v>
      </c>
      <c r="B171" s="23">
        <v>10</v>
      </c>
      <c r="C171" s="22">
        <v>13.3</v>
      </c>
      <c r="D171" s="22">
        <v>998</v>
      </c>
      <c r="E171" s="22">
        <v>-2.8333333333333335</v>
      </c>
    </row>
    <row r="172" spans="1:5" ht="12.75">
      <c r="A172" s="15">
        <v>39617</v>
      </c>
      <c r="B172" s="23">
        <v>10</v>
      </c>
      <c r="C172" s="22">
        <v>14.25</v>
      </c>
      <c r="D172" s="22">
        <v>994.5</v>
      </c>
      <c r="E172" s="22">
        <v>-2.6666666666666665</v>
      </c>
    </row>
    <row r="173" spans="1:5" ht="12.75">
      <c r="A173" s="15">
        <v>39618</v>
      </c>
      <c r="B173" s="23">
        <v>14</v>
      </c>
      <c r="C173" s="22">
        <v>15.6</v>
      </c>
      <c r="D173" s="22">
        <v>992</v>
      </c>
      <c r="E173" s="22">
        <v>-0.16666666666666666</v>
      </c>
    </row>
    <row r="174" spans="1:5" ht="12.75">
      <c r="A174" s="15">
        <v>39619</v>
      </c>
      <c r="B174" s="23">
        <v>14</v>
      </c>
      <c r="C174" s="22">
        <v>14.3</v>
      </c>
      <c r="D174" s="22">
        <v>992</v>
      </c>
      <c r="E174" s="22">
        <v>-0.8</v>
      </c>
    </row>
    <row r="175" spans="1:5" ht="12.75">
      <c r="A175" s="15">
        <v>39620</v>
      </c>
      <c r="B175" s="23">
        <v>12</v>
      </c>
      <c r="C175" s="22">
        <v>13.5</v>
      </c>
      <c r="D175" s="22">
        <v>1004</v>
      </c>
      <c r="E175" s="22">
        <v>-2.6666666666666665</v>
      </c>
    </row>
    <row r="176" spans="1:5" ht="12.75">
      <c r="A176" s="15">
        <v>39621</v>
      </c>
      <c r="B176" s="23">
        <v>8</v>
      </c>
      <c r="C176" s="22">
        <v>11.8</v>
      </c>
      <c r="D176" s="22">
        <v>1006</v>
      </c>
      <c r="E176" s="22">
        <v>-1.6666666666666667</v>
      </c>
    </row>
    <row r="177" spans="1:5" ht="12.75">
      <c r="A177" s="15">
        <v>39622</v>
      </c>
      <c r="B177" s="23">
        <v>17</v>
      </c>
      <c r="C177" s="22">
        <v>14.3</v>
      </c>
      <c r="D177" s="22">
        <v>991</v>
      </c>
      <c r="E177" s="22">
        <v>-0.16666666666666666</v>
      </c>
    </row>
    <row r="178" spans="1:5" ht="12.75">
      <c r="A178" s="15">
        <v>39623</v>
      </c>
      <c r="B178" s="23">
        <v>20</v>
      </c>
      <c r="C178" s="22">
        <v>13.9</v>
      </c>
      <c r="D178" s="22">
        <v>1008</v>
      </c>
      <c r="E178" s="22">
        <v>-1.3333333333333333</v>
      </c>
    </row>
    <row r="179" spans="1:5" ht="12.75">
      <c r="A179" s="15">
        <v>39624</v>
      </c>
      <c r="B179" s="23">
        <v>48</v>
      </c>
      <c r="C179" s="22">
        <v>12.4</v>
      </c>
      <c r="D179" s="22">
        <v>1011</v>
      </c>
      <c r="E179" s="22">
        <v>-2.6</v>
      </c>
    </row>
    <row r="180" spans="1:5" ht="12.75">
      <c r="A180" s="15">
        <v>39625</v>
      </c>
      <c r="B180" s="23">
        <v>60</v>
      </c>
      <c r="C180" s="22">
        <v>14.5</v>
      </c>
      <c r="D180" s="22">
        <v>999</v>
      </c>
      <c r="E180" s="22">
        <v>-0.8333333333333334</v>
      </c>
    </row>
    <row r="181" spans="1:5" ht="12.75">
      <c r="A181" s="15">
        <v>39626</v>
      </c>
      <c r="B181" s="23">
        <v>48</v>
      </c>
      <c r="C181" s="22">
        <v>14.4</v>
      </c>
      <c r="D181" s="22">
        <v>1001</v>
      </c>
      <c r="E181" s="22">
        <v>-1.4</v>
      </c>
    </row>
    <row r="182" spans="1:5" ht="12.75">
      <c r="A182" s="15">
        <v>39627</v>
      </c>
      <c r="B182" s="23">
        <v>11</v>
      </c>
      <c r="C182" s="22">
        <v>14.6</v>
      </c>
      <c r="D182" s="22">
        <v>1001</v>
      </c>
      <c r="E182" s="22">
        <v>-1.8333333333333333</v>
      </c>
    </row>
    <row r="183" spans="1:5" ht="12.75">
      <c r="A183" s="15">
        <v>39628</v>
      </c>
      <c r="B183" s="23">
        <v>13</v>
      </c>
      <c r="C183" s="22">
        <v>16</v>
      </c>
      <c r="D183" s="22">
        <v>1001</v>
      </c>
      <c r="E183" s="22">
        <v>-1.6666666666666667</v>
      </c>
    </row>
    <row r="184" spans="1:5" ht="12.75">
      <c r="A184" s="15">
        <v>39629</v>
      </c>
      <c r="B184" s="23">
        <v>15</v>
      </c>
      <c r="C184" s="22">
        <v>15.1</v>
      </c>
      <c r="D184" s="22">
        <v>1001</v>
      </c>
      <c r="E184" s="22">
        <v>-1.5</v>
      </c>
    </row>
    <row r="185" spans="1:5" ht="12.75">
      <c r="A185" s="15">
        <v>39630</v>
      </c>
      <c r="B185" s="23">
        <v>17</v>
      </c>
      <c r="C185" s="22">
        <v>15</v>
      </c>
      <c r="D185" s="22">
        <v>1006</v>
      </c>
      <c r="E185" s="22">
        <v>-2.6666666666666665</v>
      </c>
    </row>
    <row r="186" spans="1:5" ht="12.75">
      <c r="A186" s="15">
        <v>39631</v>
      </c>
      <c r="B186" s="23">
        <v>13</v>
      </c>
      <c r="C186" s="22">
        <v>18</v>
      </c>
      <c r="D186" s="22">
        <v>999</v>
      </c>
      <c r="E186" s="22">
        <v>-1.8333333333333333</v>
      </c>
    </row>
    <row r="187" spans="1:5" ht="12.75">
      <c r="A187" s="15">
        <v>39632</v>
      </c>
      <c r="B187" s="23">
        <v>18</v>
      </c>
      <c r="C187" s="22">
        <v>16.9</v>
      </c>
      <c r="D187" s="22">
        <v>997</v>
      </c>
      <c r="E187" s="22">
        <v>-2.3333333333333335</v>
      </c>
    </row>
    <row r="188" spans="1:5" ht="12.75">
      <c r="A188" s="15">
        <v>39633</v>
      </c>
      <c r="B188" s="23">
        <v>13</v>
      </c>
      <c r="C188" s="22">
        <v>15.6</v>
      </c>
      <c r="D188" s="22">
        <v>1001</v>
      </c>
      <c r="E188" s="22">
        <v>-2.6666666666666665</v>
      </c>
    </row>
    <row r="189" spans="1:5" ht="12.75">
      <c r="A189" s="15">
        <v>39634</v>
      </c>
      <c r="B189" s="23">
        <v>14</v>
      </c>
      <c r="C189" s="22">
        <v>16.5</v>
      </c>
      <c r="D189" s="22">
        <v>1004</v>
      </c>
      <c r="E189" s="22">
        <v>-2.3333333333333335</v>
      </c>
    </row>
    <row r="190" spans="1:5" ht="12.75">
      <c r="A190" s="15">
        <v>39635</v>
      </c>
      <c r="B190" s="23">
        <v>13</v>
      </c>
      <c r="C190" s="22">
        <v>13.6</v>
      </c>
      <c r="D190" s="22">
        <v>1003</v>
      </c>
      <c r="E190" s="22">
        <v>-1.5</v>
      </c>
    </row>
    <row r="191" spans="1:5" ht="12.75">
      <c r="A191" s="15">
        <v>39636</v>
      </c>
      <c r="B191" s="23">
        <v>12</v>
      </c>
      <c r="C191" s="22">
        <v>12.7</v>
      </c>
      <c r="D191" s="22">
        <v>993</v>
      </c>
      <c r="E191" s="22">
        <v>-0.8333333333333334</v>
      </c>
    </row>
    <row r="192" spans="1:5" ht="12.75">
      <c r="A192" s="15">
        <v>39637</v>
      </c>
      <c r="B192" s="23">
        <v>12</v>
      </c>
      <c r="C192" s="22">
        <v>14.9</v>
      </c>
      <c r="D192" s="22">
        <v>989</v>
      </c>
      <c r="E192" s="22">
        <v>-0.16666666666666666</v>
      </c>
    </row>
    <row r="193" spans="1:5" ht="12.75">
      <c r="A193" s="15">
        <v>39638</v>
      </c>
      <c r="B193" s="23">
        <v>16</v>
      </c>
      <c r="C193" s="22">
        <v>15.8</v>
      </c>
      <c r="D193" s="22">
        <v>994</v>
      </c>
      <c r="E193" s="22">
        <v>-1.4</v>
      </c>
    </row>
    <row r="194" spans="1:5" ht="12.75">
      <c r="A194" s="15">
        <v>39639</v>
      </c>
      <c r="B194" s="23">
        <v>8</v>
      </c>
      <c r="C194" s="22">
        <v>14.6</v>
      </c>
      <c r="D194" s="22">
        <v>1001</v>
      </c>
      <c r="E194" s="22">
        <v>-1.6666666666666667</v>
      </c>
    </row>
    <row r="195" spans="1:5" ht="12.75">
      <c r="A195" s="15">
        <v>39640</v>
      </c>
      <c r="B195" s="23">
        <v>12</v>
      </c>
      <c r="C195" s="22">
        <v>13.4</v>
      </c>
      <c r="D195" s="22">
        <v>993</v>
      </c>
      <c r="E195" s="22">
        <v>-0.7142857142857143</v>
      </c>
    </row>
    <row r="196" spans="1:5" ht="12.75">
      <c r="A196" s="15">
        <v>39641</v>
      </c>
      <c r="B196" s="23">
        <v>12</v>
      </c>
      <c r="C196" s="22">
        <v>14.3</v>
      </c>
      <c r="D196" s="22">
        <v>995</v>
      </c>
      <c r="E196" s="22">
        <v>-1.1428571428571428</v>
      </c>
    </row>
    <row r="197" spans="1:5" ht="12.75">
      <c r="A197" s="15">
        <v>39642</v>
      </c>
      <c r="B197" s="23">
        <v>10</v>
      </c>
      <c r="C197" s="22">
        <v>13.7</v>
      </c>
      <c r="D197" s="22">
        <v>998</v>
      </c>
      <c r="E197" s="22">
        <v>-1</v>
      </c>
    </row>
    <row r="198" spans="1:5" ht="12.75">
      <c r="A198" s="15">
        <v>39643</v>
      </c>
      <c r="B198" s="23">
        <v>12</v>
      </c>
      <c r="C198" s="22">
        <v>16.2</v>
      </c>
      <c r="D198" s="22">
        <v>1004</v>
      </c>
      <c r="E198" s="22">
        <v>-1.2857142857142858</v>
      </c>
    </row>
    <row r="199" spans="1:5" ht="12.75">
      <c r="A199" s="15">
        <v>39644</v>
      </c>
      <c r="B199" s="23">
        <v>13</v>
      </c>
      <c r="C199" s="22">
        <v>17.6</v>
      </c>
      <c r="D199" s="22">
        <v>1008</v>
      </c>
      <c r="E199" s="22">
        <v>-2.2857142857142856</v>
      </c>
    </row>
    <row r="200" spans="1:5" ht="12.75">
      <c r="A200" s="15">
        <v>39645</v>
      </c>
      <c r="B200" s="23">
        <v>13</v>
      </c>
      <c r="C200" s="22">
        <v>16.8</v>
      </c>
      <c r="D200" s="22">
        <v>1009</v>
      </c>
      <c r="E200" s="22">
        <v>-2</v>
      </c>
    </row>
    <row r="201" spans="1:5" ht="12.75">
      <c r="A201" s="15">
        <v>39646</v>
      </c>
      <c r="B201" s="23">
        <v>8</v>
      </c>
      <c r="C201" s="22">
        <v>14.9</v>
      </c>
      <c r="D201" s="22">
        <v>1009</v>
      </c>
      <c r="E201" s="22">
        <v>-2.4285714285714284</v>
      </c>
    </row>
    <row r="202" spans="1:5" ht="12.75">
      <c r="A202" s="15">
        <v>39647</v>
      </c>
      <c r="B202" s="23">
        <v>8</v>
      </c>
      <c r="C202" s="22">
        <v>14.4</v>
      </c>
      <c r="D202" s="22">
        <v>1001</v>
      </c>
      <c r="E202" s="22">
        <v>-2.2857142857142856</v>
      </c>
    </row>
    <row r="203" spans="1:5" ht="12.75">
      <c r="A203" s="15">
        <v>39648</v>
      </c>
      <c r="B203" s="23">
        <v>9</v>
      </c>
      <c r="C203" s="22">
        <v>14.5</v>
      </c>
      <c r="D203" s="22">
        <v>996</v>
      </c>
      <c r="E203" s="22">
        <v>-0.14285714285714285</v>
      </c>
    </row>
    <row r="204" spans="1:5" ht="12.75">
      <c r="A204" s="15">
        <v>39649</v>
      </c>
      <c r="B204" s="23">
        <v>8</v>
      </c>
      <c r="C204" s="22">
        <v>14.4</v>
      </c>
      <c r="D204" s="22">
        <v>996</v>
      </c>
      <c r="E204" s="22">
        <v>-1</v>
      </c>
    </row>
    <row r="205" spans="1:5" ht="12.75">
      <c r="A205" s="15">
        <v>39650</v>
      </c>
      <c r="B205" s="23">
        <v>13</v>
      </c>
      <c r="C205" s="22">
        <v>14.3</v>
      </c>
      <c r="D205" s="22">
        <v>1008</v>
      </c>
      <c r="E205" s="22">
        <v>-1.1428571428571428</v>
      </c>
    </row>
    <row r="206" spans="1:5" ht="12.75">
      <c r="A206" s="15">
        <v>39651</v>
      </c>
      <c r="B206" s="23">
        <v>11</v>
      </c>
      <c r="C206" s="22">
        <v>16.7</v>
      </c>
      <c r="D206" s="22">
        <v>1014</v>
      </c>
      <c r="E206" s="22">
        <v>-2</v>
      </c>
    </row>
    <row r="207" spans="1:5" ht="12.75">
      <c r="A207" s="15">
        <v>39652</v>
      </c>
      <c r="B207" s="23">
        <v>13</v>
      </c>
      <c r="C207" s="22">
        <v>18.6</v>
      </c>
      <c r="D207" s="22">
        <v>1013</v>
      </c>
      <c r="E207" s="22">
        <v>-1.8571428571428572</v>
      </c>
    </row>
    <row r="208" spans="1:5" ht="12.75">
      <c r="A208" s="15">
        <v>39653</v>
      </c>
      <c r="B208" s="23">
        <v>19</v>
      </c>
      <c r="C208" s="22">
        <v>19.6</v>
      </c>
      <c r="D208" s="22">
        <v>1014</v>
      </c>
      <c r="E208" s="22">
        <v>-3.5714285714285716</v>
      </c>
    </row>
    <row r="209" spans="1:5" ht="12.75">
      <c r="A209" s="15">
        <v>39654</v>
      </c>
      <c r="B209" s="23">
        <v>25</v>
      </c>
      <c r="C209" s="22">
        <v>19.2</v>
      </c>
      <c r="D209" s="22">
        <v>1011</v>
      </c>
      <c r="E209" s="22">
        <v>-3.2857142857142856</v>
      </c>
    </row>
    <row r="210" spans="1:5" ht="12.75">
      <c r="A210" s="15">
        <v>39655</v>
      </c>
      <c r="B210" s="23">
        <v>28</v>
      </c>
      <c r="C210" s="22">
        <v>17.4</v>
      </c>
      <c r="D210" s="22">
        <v>1005</v>
      </c>
      <c r="E210" s="22">
        <v>-3.125</v>
      </c>
    </row>
    <row r="211" spans="1:5" ht="12.75">
      <c r="A211" s="15">
        <v>39656</v>
      </c>
      <c r="B211" s="23">
        <v>27</v>
      </c>
      <c r="C211" s="22">
        <v>17.6</v>
      </c>
      <c r="D211" s="22">
        <v>1008</v>
      </c>
      <c r="E211" s="22">
        <v>-5.142857142857143</v>
      </c>
    </row>
    <row r="212" spans="1:5" ht="12.75">
      <c r="A212" s="15">
        <v>39657</v>
      </c>
      <c r="B212" s="23">
        <v>18</v>
      </c>
      <c r="C212" s="22">
        <v>17.9</v>
      </c>
      <c r="D212" s="22">
        <v>1010</v>
      </c>
      <c r="E212" s="22">
        <v>-3.142857142857143</v>
      </c>
    </row>
    <row r="213" spans="1:5" ht="12.75">
      <c r="A213" s="15">
        <v>39658</v>
      </c>
      <c r="B213" s="23">
        <v>19</v>
      </c>
      <c r="C213" s="22">
        <v>15.2</v>
      </c>
      <c r="D213" s="22">
        <v>1010</v>
      </c>
      <c r="E213" s="22">
        <v>-3.25</v>
      </c>
    </row>
    <row r="214" spans="1:5" ht="12.75">
      <c r="A214" s="15">
        <v>39659</v>
      </c>
      <c r="B214" s="23">
        <v>11</v>
      </c>
      <c r="C214" s="22">
        <v>16.6</v>
      </c>
      <c r="D214" s="22">
        <v>1002</v>
      </c>
      <c r="E214" s="22">
        <v>-1.375</v>
      </c>
    </row>
    <row r="215" spans="1:5" ht="12.75">
      <c r="A215" s="15">
        <v>39660</v>
      </c>
      <c r="B215" s="23">
        <v>21</v>
      </c>
      <c r="C215" s="22">
        <v>18.5</v>
      </c>
      <c r="D215" s="22">
        <v>1005</v>
      </c>
      <c r="E215" s="22">
        <v>-4</v>
      </c>
    </row>
    <row r="216" spans="1:5" ht="12.75">
      <c r="A216" s="15">
        <v>39661</v>
      </c>
      <c r="B216" s="23">
        <v>10</v>
      </c>
      <c r="C216" s="22">
        <v>19.7</v>
      </c>
      <c r="D216" s="22">
        <v>1002</v>
      </c>
      <c r="E216" s="22">
        <v>-3.2857142857142856</v>
      </c>
    </row>
    <row r="217" spans="1:5" ht="12.75">
      <c r="A217" s="15">
        <v>39662</v>
      </c>
      <c r="B217" s="23">
        <v>9</v>
      </c>
      <c r="C217" s="22">
        <v>17</v>
      </c>
      <c r="D217" s="22">
        <v>995</v>
      </c>
      <c r="E217" s="22">
        <v>-1.2222222222222223</v>
      </c>
    </row>
    <row r="218" spans="1:5" ht="12.75">
      <c r="A218" s="15">
        <v>39663</v>
      </c>
      <c r="B218" s="23">
        <v>8</v>
      </c>
      <c r="C218" s="22">
        <v>17.1</v>
      </c>
      <c r="D218" s="22">
        <v>997</v>
      </c>
      <c r="E218" s="22">
        <v>-2</v>
      </c>
    </row>
    <row r="219" spans="1:5" ht="12.75">
      <c r="A219" s="15">
        <v>39664</v>
      </c>
      <c r="B219" s="23">
        <v>10</v>
      </c>
      <c r="C219" s="22">
        <v>15.8</v>
      </c>
      <c r="D219" s="22">
        <v>996</v>
      </c>
      <c r="E219" s="22">
        <v>-0.8888888888888888</v>
      </c>
    </row>
    <row r="220" spans="1:5" ht="12.75">
      <c r="A220" s="15">
        <v>39665</v>
      </c>
      <c r="B220" s="23">
        <v>12</v>
      </c>
      <c r="C220" s="22">
        <v>17.7</v>
      </c>
      <c r="D220" s="22">
        <v>998</v>
      </c>
      <c r="E220" s="22">
        <v>-0.875</v>
      </c>
    </row>
    <row r="221" spans="1:5" ht="12.75">
      <c r="A221" s="15">
        <v>39666</v>
      </c>
      <c r="B221" s="23">
        <v>7</v>
      </c>
      <c r="C221" s="22">
        <v>15.3</v>
      </c>
      <c r="D221" s="22">
        <v>1003</v>
      </c>
      <c r="E221" s="22">
        <v>-1</v>
      </c>
    </row>
    <row r="222" spans="1:5" ht="12.75">
      <c r="A222" s="15">
        <v>39667</v>
      </c>
      <c r="B222" s="23">
        <v>10</v>
      </c>
      <c r="C222" s="22">
        <v>12.9</v>
      </c>
      <c r="D222" s="22">
        <v>1001</v>
      </c>
      <c r="E222" s="22">
        <v>-1</v>
      </c>
    </row>
    <row r="223" spans="1:5" ht="12.75">
      <c r="A223" s="15">
        <v>39668</v>
      </c>
      <c r="B223" s="23">
        <v>14</v>
      </c>
      <c r="C223" s="22">
        <v>12.2</v>
      </c>
      <c r="D223" s="22">
        <v>1001</v>
      </c>
      <c r="E223" s="22">
        <v>-1.2857142857142858</v>
      </c>
    </row>
    <row r="224" spans="1:5" ht="12.75">
      <c r="A224" s="15">
        <v>39669</v>
      </c>
      <c r="B224" s="23">
        <v>13</v>
      </c>
      <c r="C224" s="22">
        <v>14.9</v>
      </c>
      <c r="D224" s="22">
        <v>1005</v>
      </c>
      <c r="E224" s="22">
        <v>-2</v>
      </c>
    </row>
    <row r="225" spans="1:5" ht="12.75">
      <c r="A225" s="15">
        <v>39670</v>
      </c>
      <c r="B225" s="23">
        <v>9</v>
      </c>
      <c r="C225" s="22">
        <v>14.8</v>
      </c>
      <c r="D225" s="22">
        <v>994</v>
      </c>
      <c r="E225" s="22">
        <v>-1</v>
      </c>
    </row>
    <row r="226" spans="1:5" ht="12.75">
      <c r="A226" s="15">
        <v>39671</v>
      </c>
      <c r="B226" s="23">
        <v>9</v>
      </c>
      <c r="C226" s="22">
        <v>16.4</v>
      </c>
      <c r="D226" s="22">
        <v>985</v>
      </c>
      <c r="E226" s="22">
        <v>-1.5555555555555556</v>
      </c>
    </row>
    <row r="227" spans="1:5" ht="12.75">
      <c r="A227" s="15">
        <v>39672</v>
      </c>
      <c r="B227" s="23">
        <v>16</v>
      </c>
      <c r="C227" s="22">
        <v>15.6</v>
      </c>
      <c r="D227" s="22">
        <v>988</v>
      </c>
      <c r="E227" s="22">
        <v>-1.5555555555555556</v>
      </c>
    </row>
    <row r="228" spans="1:5" ht="12.75">
      <c r="A228" s="15">
        <v>39673</v>
      </c>
      <c r="B228" s="23">
        <v>14</v>
      </c>
      <c r="C228" s="22">
        <v>14.3</v>
      </c>
      <c r="D228" s="22">
        <v>983</v>
      </c>
      <c r="E228" s="22">
        <v>-0.6666666666666666</v>
      </c>
    </row>
    <row r="229" spans="1:5" ht="12.75">
      <c r="A229" s="15">
        <v>39674</v>
      </c>
      <c r="B229" s="23">
        <v>19</v>
      </c>
      <c r="C229" s="22">
        <v>15.6</v>
      </c>
      <c r="D229" s="22">
        <v>988</v>
      </c>
      <c r="E229" s="22">
        <v>-0.6666666666666666</v>
      </c>
    </row>
    <row r="230" spans="1:5" ht="12.75">
      <c r="A230" s="15">
        <v>39675</v>
      </c>
      <c r="B230" s="23">
        <v>12</v>
      </c>
      <c r="C230" s="22">
        <v>15.1</v>
      </c>
      <c r="D230" s="22">
        <v>1000</v>
      </c>
      <c r="E230" s="22">
        <v>-1.1111111111111112</v>
      </c>
    </row>
    <row r="231" spans="1:5" ht="12.75">
      <c r="A231" s="15">
        <v>39676</v>
      </c>
      <c r="B231" s="23">
        <v>15</v>
      </c>
      <c r="C231" s="22">
        <v>15.8</v>
      </c>
      <c r="D231" s="22">
        <v>1002</v>
      </c>
      <c r="E231" s="22">
        <v>-1.875</v>
      </c>
    </row>
    <row r="232" spans="1:5" ht="12.75">
      <c r="A232" s="15">
        <v>39677</v>
      </c>
      <c r="B232" s="23">
        <v>9</v>
      </c>
      <c r="C232" s="22">
        <v>15.4</v>
      </c>
      <c r="D232" s="22">
        <v>998</v>
      </c>
      <c r="E232" s="22">
        <v>-1.2222222222222223</v>
      </c>
    </row>
    <row r="233" spans="1:5" ht="12.75">
      <c r="A233" s="15">
        <v>39678</v>
      </c>
      <c r="B233" s="23">
        <v>13</v>
      </c>
      <c r="C233" s="22">
        <v>16.1</v>
      </c>
      <c r="D233" s="22">
        <v>993</v>
      </c>
      <c r="E233" s="22">
        <v>-2.125</v>
      </c>
    </row>
    <row r="234" spans="1:5" ht="12.75">
      <c r="A234" s="15">
        <v>39679</v>
      </c>
      <c r="B234" s="23">
        <v>14</v>
      </c>
      <c r="C234" s="22">
        <v>14</v>
      </c>
      <c r="D234" s="22">
        <v>992</v>
      </c>
      <c r="E234" s="22">
        <v>-2.111111111111111</v>
      </c>
    </row>
    <row r="235" spans="1:5" ht="12.75">
      <c r="A235" s="15">
        <v>39680</v>
      </c>
      <c r="B235" s="23">
        <v>11</v>
      </c>
      <c r="C235" s="22">
        <v>16.2</v>
      </c>
      <c r="D235" s="22">
        <v>989</v>
      </c>
      <c r="E235" s="22">
        <v>-1.2222222222222223</v>
      </c>
    </row>
    <row r="236" spans="1:5" ht="12.75">
      <c r="A236" s="15">
        <v>39681</v>
      </c>
      <c r="B236" s="23">
        <v>12</v>
      </c>
      <c r="C236" s="22">
        <v>15</v>
      </c>
      <c r="D236" s="22">
        <v>997</v>
      </c>
      <c r="E236" s="22">
        <v>-1.4444444444444444</v>
      </c>
    </row>
    <row r="237" spans="1:5" ht="12.75">
      <c r="A237" s="15">
        <v>39682</v>
      </c>
      <c r="B237" s="23">
        <v>10</v>
      </c>
      <c r="C237" s="22">
        <v>15</v>
      </c>
      <c r="D237" s="22">
        <v>1001</v>
      </c>
      <c r="E237" s="22">
        <v>-0.8888888888888888</v>
      </c>
    </row>
    <row r="238" spans="1:5" ht="12.75">
      <c r="A238" s="15">
        <v>39683</v>
      </c>
      <c r="B238" s="23">
        <v>8</v>
      </c>
      <c r="C238" s="22">
        <v>13.6</v>
      </c>
      <c r="D238" s="22">
        <v>1007</v>
      </c>
      <c r="E238" s="22">
        <v>-2.3333333333333335</v>
      </c>
    </row>
    <row r="239" spans="1:5" ht="12.75">
      <c r="A239" s="15">
        <v>39684</v>
      </c>
      <c r="B239" s="23">
        <v>10</v>
      </c>
      <c r="C239" s="22">
        <v>15.3</v>
      </c>
      <c r="D239" s="22">
        <v>1002</v>
      </c>
      <c r="E239" s="22">
        <v>-1.375</v>
      </c>
    </row>
    <row r="240" spans="1:5" ht="12.75">
      <c r="A240" s="15">
        <v>39685</v>
      </c>
      <c r="B240" s="23">
        <v>16</v>
      </c>
      <c r="C240" s="22">
        <v>17</v>
      </c>
      <c r="D240" s="22">
        <v>993</v>
      </c>
      <c r="E240" s="22">
        <v>-0.4444444444444444</v>
      </c>
    </row>
    <row r="241" spans="1:5" ht="12.75">
      <c r="A241" s="15">
        <v>39686</v>
      </c>
      <c r="B241" s="23">
        <v>15</v>
      </c>
      <c r="C241" s="22">
        <v>16.3</v>
      </c>
      <c r="D241" s="22">
        <v>995</v>
      </c>
      <c r="E241" s="22">
        <v>-1.5</v>
      </c>
    </row>
    <row r="242" spans="1:5" ht="12.75">
      <c r="A242" s="15">
        <v>39687</v>
      </c>
      <c r="B242" s="23">
        <v>10</v>
      </c>
      <c r="C242" s="22">
        <v>15.6</v>
      </c>
      <c r="D242" s="22">
        <v>1004</v>
      </c>
      <c r="E242" s="22">
        <v>-1.75</v>
      </c>
    </row>
    <row r="243" spans="1:5" ht="12.75">
      <c r="A243" s="15">
        <v>39688</v>
      </c>
      <c r="B243" s="23">
        <v>8</v>
      </c>
      <c r="C243" s="22">
        <v>16.5</v>
      </c>
      <c r="D243" s="22">
        <v>1007</v>
      </c>
      <c r="E243" s="22">
        <v>-2</v>
      </c>
    </row>
    <row r="244" spans="1:5" ht="12.75">
      <c r="A244" s="15">
        <v>39689</v>
      </c>
      <c r="B244" s="23">
        <v>14</v>
      </c>
      <c r="C244" s="22">
        <v>17.3</v>
      </c>
      <c r="D244" s="22">
        <v>1007</v>
      </c>
      <c r="E244" s="22">
        <v>-2</v>
      </c>
    </row>
    <row r="245" spans="1:5" ht="12.75">
      <c r="A245" s="15">
        <v>39690</v>
      </c>
      <c r="B245" s="23">
        <v>17</v>
      </c>
      <c r="C245" s="22">
        <v>19</v>
      </c>
      <c r="D245" s="22">
        <v>1009</v>
      </c>
      <c r="E245" s="22">
        <v>-2.875</v>
      </c>
    </row>
    <row r="246" spans="1:5" ht="12.75">
      <c r="A246" s="15">
        <v>39691</v>
      </c>
      <c r="B246" s="23">
        <v>11</v>
      </c>
      <c r="C246" s="22">
        <v>18.9</v>
      </c>
      <c r="D246" s="22">
        <v>1006</v>
      </c>
      <c r="E246" s="22">
        <v>-3</v>
      </c>
    </row>
    <row r="247" spans="1:5" ht="12.75">
      <c r="A247" s="15">
        <v>39692</v>
      </c>
      <c r="B247" s="23">
        <v>9</v>
      </c>
      <c r="C247" s="22">
        <v>16.3</v>
      </c>
      <c r="D247" s="22">
        <v>1001</v>
      </c>
      <c r="E247" s="22">
        <v>-1.4444444444444444</v>
      </c>
    </row>
    <row r="248" spans="1:5" ht="12.75">
      <c r="A248" s="15">
        <v>39693</v>
      </c>
      <c r="B248" s="23">
        <v>13</v>
      </c>
      <c r="C248" s="22">
        <v>14.1</v>
      </c>
      <c r="D248" s="22">
        <v>997</v>
      </c>
      <c r="E248" s="22">
        <v>-2</v>
      </c>
    </row>
    <row r="249" spans="1:5" ht="12.75">
      <c r="A249" s="15">
        <v>39694</v>
      </c>
      <c r="B249" s="23">
        <v>9</v>
      </c>
      <c r="C249" s="22">
        <v>13.6</v>
      </c>
      <c r="D249" s="22">
        <v>989</v>
      </c>
      <c r="E249" s="22">
        <v>-2</v>
      </c>
    </row>
    <row r="250" spans="1:5" ht="12.75">
      <c r="A250" s="15">
        <v>39695</v>
      </c>
      <c r="C250" s="22">
        <v>12</v>
      </c>
      <c r="D250" s="22">
        <v>984</v>
      </c>
      <c r="E250" s="22">
        <v>-1</v>
      </c>
    </row>
    <row r="251" spans="1:5" ht="12.75">
      <c r="A251" s="15">
        <v>39696</v>
      </c>
      <c r="C251" s="22">
        <v>13.6</v>
      </c>
      <c r="D251" s="22">
        <v>987</v>
      </c>
      <c r="E251" s="22">
        <v>-1.75</v>
      </c>
    </row>
    <row r="252" spans="1:5" ht="12.75">
      <c r="A252" s="15">
        <v>39697</v>
      </c>
      <c r="B252" s="23">
        <v>13</v>
      </c>
      <c r="C252" s="22">
        <v>12.3</v>
      </c>
      <c r="D252" s="22">
        <v>991</v>
      </c>
      <c r="E252" s="22">
        <v>-0.7777777777777778</v>
      </c>
    </row>
    <row r="253" spans="1:5" ht="12.75">
      <c r="A253" s="15">
        <v>39698</v>
      </c>
      <c r="B253" s="23">
        <v>10</v>
      </c>
      <c r="C253" s="22">
        <v>12.9</v>
      </c>
      <c r="D253" s="22">
        <v>994</v>
      </c>
      <c r="E253" s="22">
        <v>-0.8888888888888888</v>
      </c>
    </row>
    <row r="254" spans="1:5" ht="12.75">
      <c r="A254" s="15">
        <v>39699</v>
      </c>
      <c r="B254" s="23">
        <v>16</v>
      </c>
      <c r="C254" s="22">
        <v>12.4</v>
      </c>
      <c r="D254" s="22">
        <v>1002</v>
      </c>
      <c r="E254" s="22">
        <v>-2.111111111111111</v>
      </c>
    </row>
    <row r="255" spans="1:5" ht="12.75">
      <c r="A255" s="15">
        <v>39700</v>
      </c>
      <c r="B255" s="23">
        <v>14</v>
      </c>
      <c r="C255" s="22">
        <v>14.5</v>
      </c>
      <c r="D255" s="22">
        <v>1004</v>
      </c>
      <c r="E255" s="22">
        <v>-2.4444444444444446</v>
      </c>
    </row>
    <row r="256" spans="1:5" ht="12.75">
      <c r="A256" s="15">
        <v>39701</v>
      </c>
      <c r="B256" s="23">
        <v>10</v>
      </c>
      <c r="C256" s="22">
        <v>13.2</v>
      </c>
      <c r="D256" s="22">
        <v>998</v>
      </c>
      <c r="E256" s="22">
        <v>-1.5</v>
      </c>
    </row>
    <row r="257" spans="1:5" ht="12.75">
      <c r="A257" s="15">
        <v>39702</v>
      </c>
      <c r="B257" s="23">
        <v>12</v>
      </c>
      <c r="C257" s="22">
        <v>14.3</v>
      </c>
      <c r="D257" s="22">
        <v>993</v>
      </c>
      <c r="E257" s="22">
        <v>-1.25</v>
      </c>
    </row>
    <row r="258" spans="1:5" ht="12.75">
      <c r="A258" s="15">
        <v>39703</v>
      </c>
      <c r="B258" s="23">
        <v>18</v>
      </c>
      <c r="C258" s="22">
        <v>17</v>
      </c>
      <c r="D258" s="22">
        <v>992</v>
      </c>
      <c r="E258" s="22">
        <v>-0.875</v>
      </c>
    </row>
    <row r="259" spans="1:5" ht="12.75">
      <c r="A259" s="15">
        <v>39704</v>
      </c>
      <c r="B259" s="23">
        <v>15</v>
      </c>
      <c r="C259" s="22">
        <v>15.4</v>
      </c>
      <c r="D259" s="22">
        <v>1005</v>
      </c>
      <c r="E259" s="22">
        <v>-1.75</v>
      </c>
    </row>
    <row r="260" spans="1:5" ht="12.75">
      <c r="A260" s="15">
        <v>39705</v>
      </c>
      <c r="B260" s="23">
        <v>15</v>
      </c>
      <c r="C260" s="22">
        <v>14.9</v>
      </c>
      <c r="D260" s="22">
        <v>1011</v>
      </c>
      <c r="E260" s="22">
        <v>-2.375</v>
      </c>
    </row>
    <row r="261" spans="1:5" ht="12.75">
      <c r="A261" s="15">
        <v>39706</v>
      </c>
      <c r="B261" s="23">
        <v>15</v>
      </c>
      <c r="C261" s="22">
        <v>15.3</v>
      </c>
      <c r="D261" s="22">
        <v>1017</v>
      </c>
      <c r="E261" s="22">
        <v>-3.625</v>
      </c>
    </row>
    <row r="262" spans="1:5" ht="12.75">
      <c r="A262" s="15">
        <v>39707</v>
      </c>
      <c r="B262" s="23">
        <v>14</v>
      </c>
      <c r="C262" s="22">
        <v>12.9</v>
      </c>
      <c r="D262" s="22">
        <v>1019</v>
      </c>
      <c r="E262" s="22">
        <v>-5</v>
      </c>
    </row>
    <row r="263" spans="1:5" ht="12.75">
      <c r="A263" s="15">
        <v>39708</v>
      </c>
      <c r="B263" s="23">
        <v>20</v>
      </c>
      <c r="C263" s="22">
        <v>11.5</v>
      </c>
      <c r="D263" s="22">
        <v>1018</v>
      </c>
      <c r="E263" s="22">
        <v>-6.125</v>
      </c>
    </row>
    <row r="264" spans="1:5" ht="12.75">
      <c r="A264" s="15">
        <v>39709</v>
      </c>
      <c r="B264" s="23">
        <v>15</v>
      </c>
      <c r="C264" s="22">
        <v>13.1</v>
      </c>
      <c r="D264" s="22">
        <v>1016</v>
      </c>
      <c r="E264" s="22">
        <v>-4.5</v>
      </c>
    </row>
    <row r="265" spans="1:5" ht="12.75">
      <c r="A265" s="15">
        <v>39710</v>
      </c>
      <c r="B265" s="23">
        <v>11</v>
      </c>
      <c r="C265" s="22">
        <v>14.1</v>
      </c>
      <c r="D265" s="22">
        <v>1013</v>
      </c>
      <c r="E265" s="22">
        <v>-1.5</v>
      </c>
    </row>
    <row r="266" spans="1:5" ht="12.75">
      <c r="A266" s="15">
        <v>39711</v>
      </c>
      <c r="B266" s="23">
        <v>11</v>
      </c>
      <c r="C266" s="22">
        <v>14.8</v>
      </c>
      <c r="D266" s="22">
        <v>1017</v>
      </c>
      <c r="E266" s="22">
        <v>-2.375</v>
      </c>
    </row>
    <row r="267" spans="1:5" ht="12.75">
      <c r="A267" s="15">
        <v>39712</v>
      </c>
      <c r="B267" s="23">
        <v>18</v>
      </c>
      <c r="C267" s="22">
        <v>15.8</v>
      </c>
      <c r="D267" s="22">
        <v>1019</v>
      </c>
      <c r="E267" s="22">
        <v>-2.7777777777777777</v>
      </c>
    </row>
    <row r="268" spans="1:5" ht="12.75">
      <c r="A268" s="15">
        <v>39713</v>
      </c>
      <c r="B268" s="23">
        <v>15</v>
      </c>
      <c r="C268" s="22">
        <v>15.3</v>
      </c>
      <c r="D268" s="22">
        <v>1019</v>
      </c>
      <c r="E268" s="22">
        <v>-1.7777777777777777</v>
      </c>
    </row>
    <row r="269" spans="1:5" ht="12.75">
      <c r="A269" s="15">
        <v>39714</v>
      </c>
      <c r="B269" s="23">
        <v>18</v>
      </c>
      <c r="C269" s="22">
        <v>12.9</v>
      </c>
      <c r="D269" s="22">
        <v>1023</v>
      </c>
      <c r="E269" s="22">
        <v>-2</v>
      </c>
    </row>
    <row r="270" spans="1:5" ht="12.75">
      <c r="A270" s="15">
        <v>39715</v>
      </c>
      <c r="B270" s="23">
        <v>12</v>
      </c>
      <c r="C270" s="22">
        <v>12.2</v>
      </c>
      <c r="D270" s="22">
        <v>1023</v>
      </c>
      <c r="E270" s="22">
        <v>-1.5</v>
      </c>
    </row>
    <row r="271" spans="1:5" ht="12.75">
      <c r="A271" s="15">
        <v>39716</v>
      </c>
      <c r="B271" s="23">
        <v>26</v>
      </c>
      <c r="C271" s="22">
        <v>12.2</v>
      </c>
      <c r="D271" s="22">
        <v>1024</v>
      </c>
      <c r="E271" s="22">
        <v>-1.75</v>
      </c>
    </row>
    <row r="272" spans="1:5" ht="12.75">
      <c r="A272" s="15">
        <v>39717</v>
      </c>
      <c r="B272" s="23">
        <v>26</v>
      </c>
      <c r="C272" s="22">
        <v>13.6</v>
      </c>
      <c r="D272" s="22">
        <v>1027</v>
      </c>
      <c r="E272" s="22">
        <v>-3.625</v>
      </c>
    </row>
    <row r="273" spans="1:5" ht="12.75">
      <c r="A273" s="15">
        <v>39718</v>
      </c>
      <c r="B273" s="23">
        <v>17</v>
      </c>
      <c r="C273" s="22">
        <v>14.5</v>
      </c>
      <c r="D273" s="22">
        <v>1026</v>
      </c>
      <c r="E273" s="22">
        <v>-4.875</v>
      </c>
    </row>
    <row r="274" spans="1:5" ht="12.75">
      <c r="A274" s="15">
        <v>39719</v>
      </c>
      <c r="B274" s="23">
        <v>9</v>
      </c>
      <c r="C274" s="22">
        <v>13.6</v>
      </c>
      <c r="D274" s="22">
        <v>1020</v>
      </c>
      <c r="E274" s="22">
        <v>-2.111111111111111</v>
      </c>
    </row>
    <row r="275" spans="1:5" ht="12.75">
      <c r="A275" s="15">
        <v>39720</v>
      </c>
      <c r="B275" s="23">
        <v>8</v>
      </c>
      <c r="C275" s="22">
        <v>10.8</v>
      </c>
      <c r="D275" s="22">
        <v>1017</v>
      </c>
      <c r="E275" s="22">
        <v>-3.111111111111111</v>
      </c>
    </row>
    <row r="276" spans="1:5" ht="12.75">
      <c r="A276" s="15">
        <v>39721</v>
      </c>
      <c r="B276" s="23">
        <v>10</v>
      </c>
      <c r="C276" s="22">
        <v>11.6</v>
      </c>
      <c r="D276" s="22">
        <v>1003</v>
      </c>
      <c r="E276" s="22">
        <v>-2.625</v>
      </c>
    </row>
    <row r="277" spans="1:5" ht="12.75">
      <c r="A277" s="15">
        <v>39722</v>
      </c>
      <c r="B277" s="23">
        <v>11</v>
      </c>
      <c r="C277" s="22">
        <v>10.1</v>
      </c>
      <c r="D277" s="22">
        <v>989</v>
      </c>
      <c r="E277" s="22">
        <v>-1</v>
      </c>
    </row>
    <row r="278" spans="1:5" ht="12.75">
      <c r="A278" s="15">
        <v>39723</v>
      </c>
      <c r="B278" s="23">
        <v>11</v>
      </c>
      <c r="C278" s="22">
        <v>9.9</v>
      </c>
      <c r="D278" s="22">
        <v>987</v>
      </c>
      <c r="E278" s="22">
        <v>-0.5555555555555556</v>
      </c>
    </row>
    <row r="279" spans="1:5" ht="12.75">
      <c r="A279" s="15">
        <v>39724</v>
      </c>
      <c r="B279" s="23">
        <v>13</v>
      </c>
      <c r="C279" s="22">
        <v>8.8</v>
      </c>
      <c r="D279" s="22">
        <v>993</v>
      </c>
      <c r="E279" s="22">
        <v>-0.4444444444444444</v>
      </c>
    </row>
    <row r="280" spans="1:5" ht="12.75">
      <c r="A280" s="15">
        <v>39725</v>
      </c>
      <c r="B280" s="23">
        <v>8</v>
      </c>
      <c r="C280" s="22">
        <v>7.8</v>
      </c>
      <c r="D280" s="22">
        <v>1006</v>
      </c>
      <c r="E280" s="22">
        <v>-2.4444444444444446</v>
      </c>
    </row>
    <row r="281" spans="1:5" ht="12.75">
      <c r="A281" s="15">
        <v>39726</v>
      </c>
      <c r="B281" s="23">
        <v>13</v>
      </c>
      <c r="C281" s="22">
        <v>8.9</v>
      </c>
      <c r="D281" s="22">
        <v>991</v>
      </c>
      <c r="E281" s="22">
        <v>-0.4444444444444444</v>
      </c>
    </row>
    <row r="282" spans="1:5" ht="12.75">
      <c r="A282" s="15">
        <v>39727</v>
      </c>
      <c r="B282" s="23">
        <v>17</v>
      </c>
      <c r="C282" s="22">
        <v>9.1</v>
      </c>
      <c r="D282" s="22">
        <v>994</v>
      </c>
      <c r="E282" s="22">
        <v>-2.111111111111111</v>
      </c>
    </row>
    <row r="283" spans="1:5" ht="12.75">
      <c r="A283" s="15">
        <v>39728</v>
      </c>
      <c r="B283" s="23">
        <v>13</v>
      </c>
      <c r="C283" s="22">
        <v>9.9</v>
      </c>
      <c r="D283" s="22">
        <v>1000</v>
      </c>
      <c r="E283" s="22">
        <v>-2.875</v>
      </c>
    </row>
    <row r="284" spans="1:5" ht="12.75">
      <c r="A284" s="15">
        <v>39729</v>
      </c>
      <c r="B284" s="23">
        <v>15</v>
      </c>
      <c r="C284" s="22">
        <v>13</v>
      </c>
      <c r="D284" s="22">
        <v>991</v>
      </c>
      <c r="E284" s="22">
        <v>-0.5</v>
      </c>
    </row>
    <row r="285" spans="1:5" ht="12.75">
      <c r="A285" s="15">
        <v>39730</v>
      </c>
      <c r="B285" s="23">
        <v>10</v>
      </c>
      <c r="C285" s="22">
        <v>13.5</v>
      </c>
      <c r="D285" s="22">
        <v>997</v>
      </c>
      <c r="E285" s="22">
        <v>-2</v>
      </c>
    </row>
    <row r="286" spans="1:5" ht="12.75">
      <c r="A286" s="15">
        <v>39731</v>
      </c>
      <c r="B286" s="23">
        <v>7</v>
      </c>
      <c r="C286" s="22">
        <v>14.1</v>
      </c>
      <c r="D286" s="22">
        <v>1002</v>
      </c>
      <c r="E286" s="22">
        <v>-2</v>
      </c>
    </row>
    <row r="287" spans="1:5" ht="12.75">
      <c r="A287" s="15">
        <v>39732</v>
      </c>
      <c r="B287" s="23">
        <v>17</v>
      </c>
      <c r="C287" s="22">
        <v>14.6</v>
      </c>
      <c r="D287" s="22">
        <v>1007</v>
      </c>
      <c r="E287" s="22">
        <v>-1.25</v>
      </c>
    </row>
    <row r="288" spans="1:5" ht="12.75">
      <c r="A288" s="15">
        <v>39733</v>
      </c>
      <c r="B288" s="23">
        <v>12</v>
      </c>
      <c r="C288" s="22">
        <v>12.1</v>
      </c>
      <c r="D288" s="22">
        <v>1011</v>
      </c>
      <c r="E288" s="22">
        <v>-2.5</v>
      </c>
    </row>
    <row r="289" spans="1:5" ht="12.75">
      <c r="A289" s="15">
        <v>39734</v>
      </c>
      <c r="B289" s="23">
        <v>12</v>
      </c>
      <c r="C289" s="22">
        <v>11</v>
      </c>
      <c r="D289" s="22">
        <v>1011</v>
      </c>
      <c r="E289" s="22">
        <v>-1.625</v>
      </c>
    </row>
    <row r="290" spans="1:5" ht="12.75">
      <c r="A290" s="15">
        <v>39735</v>
      </c>
      <c r="B290" s="23">
        <v>15</v>
      </c>
      <c r="C290" s="22">
        <v>12.2</v>
      </c>
      <c r="D290" s="22">
        <v>1004</v>
      </c>
      <c r="E290" s="22">
        <v>-2.4444444444444446</v>
      </c>
    </row>
    <row r="291" spans="1:5" ht="12.75">
      <c r="A291" s="15">
        <v>39736</v>
      </c>
      <c r="B291" s="23">
        <v>10</v>
      </c>
      <c r="C291" s="22">
        <v>10</v>
      </c>
      <c r="D291" s="22">
        <v>1008</v>
      </c>
      <c r="E291" s="22">
        <v>-2.111111111111111</v>
      </c>
    </row>
    <row r="292" spans="1:5" ht="12.75">
      <c r="A292" s="15">
        <v>39737</v>
      </c>
      <c r="B292" s="23">
        <v>18</v>
      </c>
      <c r="C292" s="22">
        <v>9.4</v>
      </c>
      <c r="D292" s="22">
        <v>1000</v>
      </c>
      <c r="E292" s="22">
        <v>-0.6666666666666666</v>
      </c>
    </row>
    <row r="293" spans="1:5" ht="12.75">
      <c r="A293" s="15">
        <v>39738</v>
      </c>
      <c r="B293" s="23">
        <v>11</v>
      </c>
      <c r="C293" s="22">
        <v>9</v>
      </c>
      <c r="D293" s="22">
        <v>1004</v>
      </c>
      <c r="E293" s="22">
        <v>-1.5555555555555556</v>
      </c>
    </row>
    <row r="294" spans="1:5" ht="12.75">
      <c r="A294" s="15">
        <v>39739</v>
      </c>
      <c r="B294" s="23">
        <v>13</v>
      </c>
      <c r="C294" s="22">
        <v>9.8</v>
      </c>
      <c r="D294" s="22">
        <v>1008</v>
      </c>
      <c r="E294" s="22">
        <v>-1.625</v>
      </c>
    </row>
    <row r="295" spans="1:5" ht="12.75">
      <c r="A295" s="15">
        <v>39740</v>
      </c>
      <c r="B295" s="23">
        <v>6</v>
      </c>
      <c r="C295" s="22">
        <v>10.5</v>
      </c>
      <c r="D295" s="22">
        <v>1002</v>
      </c>
      <c r="E295" s="22">
        <v>-2.3333333333333335</v>
      </c>
    </row>
    <row r="296" spans="1:5" ht="12.75">
      <c r="A296" s="15">
        <v>39741</v>
      </c>
      <c r="B296" s="23">
        <v>9</v>
      </c>
      <c r="C296" s="22">
        <v>12.6</v>
      </c>
      <c r="D296" s="22">
        <v>996</v>
      </c>
      <c r="E296" s="22">
        <v>-1.75</v>
      </c>
    </row>
    <row r="297" spans="1:5" ht="12.75">
      <c r="A297" s="15">
        <v>39742</v>
      </c>
      <c r="B297" s="23">
        <v>6</v>
      </c>
      <c r="C297" s="22">
        <v>11.1</v>
      </c>
      <c r="D297" s="22">
        <v>984</v>
      </c>
      <c r="E297" s="22">
        <v>0</v>
      </c>
    </row>
    <row r="298" spans="1:5" ht="12.75">
      <c r="A298" s="15">
        <v>39743</v>
      </c>
      <c r="B298" s="23">
        <v>8</v>
      </c>
      <c r="C298" s="22">
        <v>7</v>
      </c>
      <c r="D298" s="22">
        <v>994</v>
      </c>
      <c r="E298" s="22">
        <v>-0.6666666666666666</v>
      </c>
    </row>
    <row r="299" spans="1:5" ht="12.75">
      <c r="A299" s="15">
        <v>39744</v>
      </c>
      <c r="C299" s="22">
        <v>9.1</v>
      </c>
      <c r="D299" s="22">
        <v>1005</v>
      </c>
      <c r="E299" s="22">
        <v>-2</v>
      </c>
    </row>
    <row r="300" spans="1:5" ht="12.75">
      <c r="A300" s="15">
        <v>39745</v>
      </c>
      <c r="C300" s="22">
        <v>12.4</v>
      </c>
      <c r="D300" s="22">
        <v>993</v>
      </c>
      <c r="E300" s="22">
        <v>0</v>
      </c>
    </row>
    <row r="301" spans="1:5" ht="12.75">
      <c r="A301" s="15">
        <v>39746</v>
      </c>
      <c r="C301" s="22">
        <v>8</v>
      </c>
      <c r="D301" s="22">
        <v>1005</v>
      </c>
      <c r="E301" s="22">
        <v>-2.375</v>
      </c>
    </row>
    <row r="302" spans="1:5" ht="12.75">
      <c r="A302" s="15">
        <v>39747</v>
      </c>
      <c r="C302" s="22">
        <v>10.6</v>
      </c>
      <c r="D302" s="22">
        <v>1001</v>
      </c>
      <c r="E302" s="22">
        <v>-1.125</v>
      </c>
    </row>
    <row r="303" spans="1:5" ht="12.75">
      <c r="A303" s="15">
        <v>39748</v>
      </c>
      <c r="C303" s="22">
        <v>7.5</v>
      </c>
      <c r="D303" s="22">
        <v>997</v>
      </c>
      <c r="E303" s="22">
        <v>-0.5</v>
      </c>
    </row>
    <row r="304" spans="1:5" ht="12.75">
      <c r="A304" s="15">
        <v>39749</v>
      </c>
      <c r="B304" s="23">
        <v>15</v>
      </c>
      <c r="C304" s="22">
        <v>5.8</v>
      </c>
      <c r="D304" s="22">
        <v>999</v>
      </c>
      <c r="E304" s="22">
        <v>-1</v>
      </c>
    </row>
    <row r="305" spans="1:5" ht="12.75">
      <c r="A305" s="15">
        <v>39750</v>
      </c>
      <c r="B305" s="23">
        <v>16</v>
      </c>
      <c r="C305" s="22">
        <v>3.4</v>
      </c>
      <c r="D305" s="22">
        <v>1003</v>
      </c>
      <c r="E305" s="22">
        <v>-1.5714285714285714</v>
      </c>
    </row>
    <row r="306" spans="1:5" ht="12.75">
      <c r="A306" s="15">
        <v>39751</v>
      </c>
      <c r="B306" s="23">
        <v>13</v>
      </c>
      <c r="C306" s="22">
        <v>3.9</v>
      </c>
      <c r="D306" s="22">
        <v>995</v>
      </c>
      <c r="E306" s="22">
        <v>-0.625</v>
      </c>
    </row>
    <row r="307" spans="1:5" ht="12.75">
      <c r="A307" s="15">
        <v>39752</v>
      </c>
      <c r="B307" s="23">
        <v>16</v>
      </c>
      <c r="C307" s="22">
        <v>4.5</v>
      </c>
      <c r="D307" s="22">
        <v>999</v>
      </c>
      <c r="E307" s="22">
        <v>-0.5714285714285714</v>
      </c>
    </row>
    <row r="308" spans="1:5" ht="12.75">
      <c r="A308" s="15">
        <v>39753</v>
      </c>
      <c r="B308" s="23">
        <v>23</v>
      </c>
      <c r="C308" s="22">
        <v>5.5</v>
      </c>
      <c r="D308" s="22">
        <v>1007</v>
      </c>
      <c r="E308" s="22">
        <v>-1.2222222222222223</v>
      </c>
    </row>
    <row r="309" spans="1:5" ht="12.75">
      <c r="A309" s="15">
        <v>39754</v>
      </c>
      <c r="B309" s="23">
        <v>22</v>
      </c>
      <c r="C309" s="22">
        <v>6.2</v>
      </c>
      <c r="D309" s="22">
        <v>1010</v>
      </c>
      <c r="E309" s="22">
        <v>-2.5</v>
      </c>
    </row>
    <row r="310" spans="1:5" ht="12.75">
      <c r="A310" s="15">
        <v>39755</v>
      </c>
      <c r="B310" s="23">
        <v>29</v>
      </c>
      <c r="C310" s="22">
        <v>5.3</v>
      </c>
      <c r="D310" s="22">
        <v>1015</v>
      </c>
      <c r="E310" s="22">
        <v>-4.875</v>
      </c>
    </row>
    <row r="311" spans="1:5" ht="12.75">
      <c r="A311" s="15">
        <v>39756</v>
      </c>
      <c r="B311" s="23">
        <v>20</v>
      </c>
      <c r="C311" s="22">
        <v>5.4</v>
      </c>
      <c r="D311" s="22">
        <v>1015</v>
      </c>
      <c r="E311" s="22">
        <v>-4.625</v>
      </c>
    </row>
    <row r="312" spans="1:5" ht="12.75">
      <c r="A312" s="15">
        <v>39757</v>
      </c>
      <c r="B312" s="23">
        <v>13</v>
      </c>
      <c r="C312" s="22">
        <v>7.4</v>
      </c>
      <c r="D312" s="22">
        <v>1018</v>
      </c>
      <c r="E312" s="22">
        <v>-4.125</v>
      </c>
    </row>
    <row r="313" spans="1:5" ht="12.75">
      <c r="A313" s="15">
        <v>39758</v>
      </c>
      <c r="B313" s="23">
        <v>12</v>
      </c>
      <c r="C313" s="22">
        <v>8.1</v>
      </c>
      <c r="D313" s="22">
        <v>1015</v>
      </c>
      <c r="E313" s="22">
        <v>-5.625</v>
      </c>
    </row>
    <row r="314" spans="1:5" ht="12.75">
      <c r="A314" s="15">
        <v>39759</v>
      </c>
      <c r="B314" s="23">
        <v>12</v>
      </c>
      <c r="C314" s="22">
        <v>8.6</v>
      </c>
      <c r="D314" s="22">
        <v>1005</v>
      </c>
      <c r="E314" s="22">
        <v>-3.4444444444444446</v>
      </c>
    </row>
    <row r="315" spans="1:5" ht="12.75">
      <c r="A315" s="15">
        <v>39760</v>
      </c>
      <c r="B315" s="23">
        <v>7</v>
      </c>
      <c r="C315" s="22">
        <v>9.1</v>
      </c>
      <c r="D315" s="22">
        <v>992</v>
      </c>
      <c r="E315" s="22">
        <v>-2.111111111111111</v>
      </c>
    </row>
    <row r="316" spans="1:5" ht="12.75">
      <c r="A316" s="15">
        <v>39761</v>
      </c>
      <c r="B316" s="23">
        <v>8</v>
      </c>
      <c r="C316" s="22">
        <v>10</v>
      </c>
      <c r="D316" s="22">
        <v>988</v>
      </c>
      <c r="E316" s="22">
        <v>-0.5555555555555556</v>
      </c>
    </row>
    <row r="317" spans="1:5" ht="12.75">
      <c r="A317" s="15">
        <v>39762</v>
      </c>
      <c r="B317" s="23">
        <v>10</v>
      </c>
      <c r="C317" s="22">
        <v>5.8</v>
      </c>
      <c r="D317" s="22">
        <v>985</v>
      </c>
      <c r="E317" s="22">
        <v>-0.6666666666666666</v>
      </c>
    </row>
    <row r="318" spans="1:5" ht="12.75">
      <c r="A318" s="15">
        <v>39763</v>
      </c>
      <c r="B318" s="23">
        <v>12</v>
      </c>
      <c r="C318" s="22">
        <v>6.7</v>
      </c>
      <c r="D318" s="22">
        <v>980</v>
      </c>
      <c r="E318" s="22">
        <v>0.5555555555555556</v>
      </c>
    </row>
    <row r="319" spans="1:5" ht="12.75">
      <c r="A319" s="15">
        <v>39764</v>
      </c>
      <c r="B319" s="23">
        <v>15</v>
      </c>
      <c r="C319" s="22">
        <v>8.4</v>
      </c>
      <c r="D319" s="22">
        <v>985</v>
      </c>
      <c r="E319" s="22">
        <v>0.2222222222222222</v>
      </c>
    </row>
    <row r="320" spans="1:5" ht="12.75">
      <c r="A320" s="15">
        <v>39765</v>
      </c>
      <c r="B320" s="23">
        <v>7</v>
      </c>
      <c r="C320" s="22">
        <v>8.2</v>
      </c>
      <c r="D320" s="22">
        <v>1006</v>
      </c>
      <c r="E320" s="22">
        <v>-1.5714285714285714</v>
      </c>
    </row>
    <row r="321" spans="1:5" ht="12.75">
      <c r="A321" s="15">
        <v>39766</v>
      </c>
      <c r="B321" s="23">
        <v>8</v>
      </c>
      <c r="C321" s="22">
        <v>10.65</v>
      </c>
      <c r="D321" s="22">
        <v>1004.5</v>
      </c>
      <c r="E321" s="22">
        <v>-1.7142857142857142</v>
      </c>
    </row>
    <row r="322" spans="1:5" ht="12.75">
      <c r="A322" s="15">
        <v>39767</v>
      </c>
      <c r="B322" s="23">
        <v>15</v>
      </c>
      <c r="C322" s="22">
        <v>12.9</v>
      </c>
      <c r="D322" s="22">
        <v>1003</v>
      </c>
      <c r="E322" s="22">
        <v>-0.3333333333333333</v>
      </c>
    </row>
    <row r="323" spans="1:5" ht="12.75">
      <c r="A323" s="15">
        <v>39768</v>
      </c>
      <c r="B323" s="23">
        <v>21</v>
      </c>
      <c r="C323" s="22">
        <v>10</v>
      </c>
      <c r="D323" s="22">
        <v>1008</v>
      </c>
      <c r="E323" s="22">
        <v>0</v>
      </c>
    </row>
    <row r="324" spans="1:5" ht="12.75">
      <c r="A324" s="15">
        <v>39769</v>
      </c>
      <c r="B324" s="23">
        <v>11</v>
      </c>
      <c r="C324" s="22">
        <v>6.4</v>
      </c>
      <c r="D324" s="22">
        <v>1020</v>
      </c>
      <c r="E324" s="22">
        <v>-3.111111111111111</v>
      </c>
    </row>
    <row r="325" spans="1:5" ht="12.75">
      <c r="A325" s="15">
        <v>39770</v>
      </c>
      <c r="B325" s="23">
        <v>13</v>
      </c>
      <c r="C325" s="22">
        <v>7.1</v>
      </c>
      <c r="D325" s="22">
        <v>1010</v>
      </c>
      <c r="E325" s="22">
        <v>-0.5555555555555556</v>
      </c>
    </row>
    <row r="326" spans="1:5" ht="12.75">
      <c r="A326" s="15">
        <v>39771</v>
      </c>
      <c r="B326" s="23">
        <v>11</v>
      </c>
      <c r="C326" s="22">
        <v>9.2</v>
      </c>
      <c r="D326" s="22">
        <v>1006</v>
      </c>
      <c r="E326" s="22">
        <v>-1.7777777777777777</v>
      </c>
    </row>
    <row r="327" spans="1:5" ht="12.75">
      <c r="A327" s="15">
        <v>39772</v>
      </c>
      <c r="B327" s="23">
        <v>19</v>
      </c>
      <c r="C327" s="22">
        <v>10.4</v>
      </c>
      <c r="D327" s="22">
        <v>1005</v>
      </c>
      <c r="E327" s="22">
        <v>-1.1111111111111112</v>
      </c>
    </row>
    <row r="328" spans="1:5" ht="12.75">
      <c r="A328" s="15">
        <v>39773</v>
      </c>
      <c r="B328" s="23">
        <v>20</v>
      </c>
      <c r="C328" s="22">
        <v>9.3</v>
      </c>
      <c r="D328" s="22">
        <v>1001</v>
      </c>
      <c r="E328" s="22">
        <v>0.2222222222222222</v>
      </c>
    </row>
    <row r="329" spans="1:5" ht="12.75">
      <c r="A329" s="15">
        <v>39774</v>
      </c>
      <c r="B329" s="23">
        <v>18</v>
      </c>
      <c r="C329" s="22">
        <v>4.8</v>
      </c>
      <c r="D329" s="22">
        <v>1005</v>
      </c>
      <c r="E329" s="22">
        <v>-0.6666666666666666</v>
      </c>
    </row>
    <row r="330" spans="1:5" ht="12.75">
      <c r="A330" s="15">
        <v>39775</v>
      </c>
      <c r="B330" s="23">
        <v>8</v>
      </c>
      <c r="C330" s="22">
        <v>2.2</v>
      </c>
      <c r="D330" s="22">
        <v>1008</v>
      </c>
      <c r="E330" s="22">
        <v>-2.4444444444444446</v>
      </c>
    </row>
    <row r="331" spans="1:5" ht="12.75">
      <c r="A331" s="15">
        <v>39776</v>
      </c>
      <c r="B331" s="23">
        <v>19</v>
      </c>
      <c r="C331" s="22">
        <v>4.4</v>
      </c>
      <c r="D331" s="22">
        <v>983</v>
      </c>
      <c r="E331" s="22">
        <v>2</v>
      </c>
    </row>
    <row r="332" spans="1:5" ht="12.75">
      <c r="A332" s="15">
        <v>39777</v>
      </c>
      <c r="B332" s="23">
        <v>15</v>
      </c>
      <c r="C332" s="22">
        <v>4.8</v>
      </c>
      <c r="D332" s="22">
        <v>999</v>
      </c>
      <c r="E332" s="22">
        <v>-0.2222222222222222</v>
      </c>
    </row>
    <row r="333" spans="1:5" ht="12.75">
      <c r="A333" s="15">
        <v>39778</v>
      </c>
      <c r="B333" s="23">
        <v>4</v>
      </c>
      <c r="C333" s="22">
        <v>5.5</v>
      </c>
      <c r="D333" s="22">
        <v>1013</v>
      </c>
      <c r="E333" s="22">
        <v>-2.888888888888889</v>
      </c>
    </row>
    <row r="334" spans="1:5" ht="12.75">
      <c r="A334" s="15">
        <v>39779</v>
      </c>
      <c r="B334" s="23">
        <v>6</v>
      </c>
      <c r="C334" s="22">
        <v>10</v>
      </c>
      <c r="D334" s="22">
        <v>1008</v>
      </c>
      <c r="E334" s="22">
        <v>-2.4444444444444446</v>
      </c>
    </row>
    <row r="335" spans="1:5" ht="12.75">
      <c r="A335" s="15">
        <v>39780</v>
      </c>
      <c r="B335" s="23">
        <v>12</v>
      </c>
      <c r="C335" s="22">
        <v>6.6</v>
      </c>
      <c r="D335" s="22">
        <v>990</v>
      </c>
      <c r="E335" s="22">
        <v>-0.8888888888888888</v>
      </c>
    </row>
    <row r="336" spans="1:5" ht="12.75">
      <c r="A336" s="15">
        <v>39781</v>
      </c>
      <c r="B336" s="23">
        <v>17</v>
      </c>
      <c r="C336" s="22">
        <v>3.1</v>
      </c>
      <c r="D336" s="22">
        <v>985</v>
      </c>
      <c r="E336" s="22">
        <v>-3</v>
      </c>
    </row>
    <row r="337" spans="1:5" ht="12.75">
      <c r="A337" s="15">
        <v>39782</v>
      </c>
      <c r="B337" s="23">
        <v>12</v>
      </c>
      <c r="C337" s="22">
        <v>1.4</v>
      </c>
      <c r="D337" s="22">
        <v>987</v>
      </c>
      <c r="E337" s="22">
        <v>-2.625</v>
      </c>
    </row>
    <row r="338" spans="1:5" ht="12.75">
      <c r="A338" s="15">
        <v>39783</v>
      </c>
      <c r="B338" s="23">
        <v>16</v>
      </c>
      <c r="C338" s="22">
        <v>-1.5</v>
      </c>
      <c r="D338" s="22">
        <v>992</v>
      </c>
      <c r="E338" s="22">
        <v>-2.125</v>
      </c>
    </row>
    <row r="339" spans="1:5" ht="12.75">
      <c r="A339" s="15">
        <v>39784</v>
      </c>
      <c r="B339" s="23">
        <v>11</v>
      </c>
      <c r="C339" s="22">
        <v>1.9</v>
      </c>
      <c r="D339" s="22">
        <v>998</v>
      </c>
      <c r="E339" s="22">
        <v>-1.625</v>
      </c>
    </row>
    <row r="340" spans="1:5" ht="12.75">
      <c r="A340" s="15">
        <v>39785</v>
      </c>
      <c r="B340" s="23">
        <v>12</v>
      </c>
      <c r="C340" s="22">
        <v>2.2</v>
      </c>
      <c r="D340" s="22">
        <v>990</v>
      </c>
      <c r="E340" s="22">
        <v>-2.875</v>
      </c>
    </row>
    <row r="341" spans="1:5" ht="12.75">
      <c r="A341" s="15">
        <v>39786</v>
      </c>
      <c r="B341" s="23">
        <v>8</v>
      </c>
      <c r="C341" s="22">
        <v>1.4</v>
      </c>
      <c r="D341" s="22">
        <v>989</v>
      </c>
      <c r="E341" s="22">
        <v>-3</v>
      </c>
    </row>
    <row r="342" spans="1:5" ht="12.75">
      <c r="A342" s="15">
        <v>39787</v>
      </c>
      <c r="B342" s="23">
        <v>9</v>
      </c>
      <c r="C342" s="22">
        <v>3</v>
      </c>
      <c r="D342" s="22">
        <v>967</v>
      </c>
      <c r="E342" s="22">
        <v>0.8888888888888888</v>
      </c>
    </row>
    <row r="343" spans="1:5" ht="12.75">
      <c r="A343" s="15">
        <v>39788</v>
      </c>
      <c r="B343" s="23">
        <v>15</v>
      </c>
      <c r="C343" s="22">
        <v>4</v>
      </c>
      <c r="D343" s="22">
        <v>979</v>
      </c>
      <c r="E343" s="22">
        <v>-1</v>
      </c>
    </row>
    <row r="344" spans="1:5" ht="12.75">
      <c r="A344" s="15">
        <v>39789</v>
      </c>
      <c r="B344" s="23">
        <v>12</v>
      </c>
      <c r="C344" s="22">
        <v>3.4</v>
      </c>
      <c r="D344" s="22">
        <v>1006</v>
      </c>
      <c r="E344" s="22">
        <v>-2.875</v>
      </c>
    </row>
    <row r="345" spans="1:5" ht="12.75">
      <c r="A345" s="15">
        <v>39790</v>
      </c>
      <c r="B345" s="23">
        <v>12</v>
      </c>
      <c r="C345" s="22">
        <v>4.4</v>
      </c>
      <c r="D345" s="22">
        <v>1010</v>
      </c>
      <c r="E345" s="22">
        <v>-2</v>
      </c>
    </row>
    <row r="346" spans="1:5" ht="12.75">
      <c r="A346" s="15">
        <v>39791</v>
      </c>
      <c r="B346" s="23">
        <v>11</v>
      </c>
      <c r="C346" s="22">
        <v>5.3</v>
      </c>
      <c r="D346" s="22">
        <v>1007</v>
      </c>
      <c r="E346" s="22">
        <v>-1.2857142857142858</v>
      </c>
    </row>
    <row r="347" spans="1:5" ht="12.75">
      <c r="A347" s="15">
        <v>39792</v>
      </c>
      <c r="B347" s="23">
        <v>8</v>
      </c>
      <c r="C347" s="22">
        <v>3</v>
      </c>
      <c r="D347" s="22">
        <v>1011</v>
      </c>
      <c r="E347" s="22">
        <v>-1.5714285714285714</v>
      </c>
    </row>
    <row r="348" spans="1:5" ht="12.75">
      <c r="A348" s="15">
        <v>39793</v>
      </c>
      <c r="B348" s="23">
        <v>20</v>
      </c>
      <c r="C348" s="22">
        <v>3.8</v>
      </c>
      <c r="D348" s="22">
        <v>1009</v>
      </c>
      <c r="E348" s="22">
        <v>-3.125</v>
      </c>
    </row>
    <row r="349" spans="1:5" ht="12.75">
      <c r="A349" s="15">
        <v>39794</v>
      </c>
      <c r="B349" s="23">
        <v>6</v>
      </c>
      <c r="C349" s="22">
        <v>2.3</v>
      </c>
      <c r="D349" s="22">
        <v>1003</v>
      </c>
      <c r="E349" s="22">
        <v>-4.111111111111111</v>
      </c>
    </row>
    <row r="350" spans="1:5" ht="12.75">
      <c r="A350" s="15">
        <v>39795</v>
      </c>
      <c r="B350" s="23">
        <v>12</v>
      </c>
      <c r="C350" s="22">
        <v>4.5</v>
      </c>
      <c r="D350" s="22">
        <v>989</v>
      </c>
      <c r="E350" s="22">
        <v>-1.2222222222222223</v>
      </c>
    </row>
    <row r="351" spans="1:5" ht="12.75">
      <c r="A351" s="15">
        <v>39796</v>
      </c>
      <c r="B351" s="23">
        <v>10</v>
      </c>
      <c r="C351" s="22">
        <v>5.4</v>
      </c>
      <c r="D351" s="22">
        <v>977</v>
      </c>
      <c r="E351" s="22">
        <v>-1.875</v>
      </c>
    </row>
    <row r="352" spans="1:5" ht="12.75">
      <c r="A352" s="15">
        <v>39797</v>
      </c>
      <c r="B352" s="23">
        <v>10</v>
      </c>
      <c r="C352" s="22">
        <v>3.3</v>
      </c>
      <c r="D352" s="22">
        <v>992</v>
      </c>
      <c r="E352" s="22">
        <v>-2.5555555555555554</v>
      </c>
    </row>
    <row r="353" spans="1:5" ht="12.75">
      <c r="A353" s="15">
        <v>39798</v>
      </c>
      <c r="B353" s="23">
        <v>5</v>
      </c>
      <c r="C353" s="22">
        <v>5</v>
      </c>
      <c r="D353" s="22">
        <v>1005</v>
      </c>
      <c r="E353" s="22">
        <v>-2.3333333333333335</v>
      </c>
    </row>
    <row r="354" spans="1:5" ht="12.75">
      <c r="A354" s="15">
        <v>39799</v>
      </c>
      <c r="B354" s="23">
        <v>10</v>
      </c>
      <c r="C354" s="22">
        <v>8.8</v>
      </c>
      <c r="D354" s="22">
        <v>994</v>
      </c>
      <c r="E354" s="22">
        <v>-1.125</v>
      </c>
    </row>
    <row r="355" spans="1:5" ht="12.75">
      <c r="A355" s="15">
        <v>39800</v>
      </c>
      <c r="B355" s="23">
        <v>14</v>
      </c>
      <c r="C355" s="22">
        <v>6.5</v>
      </c>
      <c r="D355" s="22">
        <v>994</v>
      </c>
      <c r="E355" s="22">
        <v>-1.375</v>
      </c>
    </row>
    <row r="356" spans="1:5" ht="12.75">
      <c r="A356" s="15">
        <v>39801</v>
      </c>
      <c r="B356" s="23">
        <v>15</v>
      </c>
      <c r="C356" s="22">
        <v>7.9</v>
      </c>
      <c r="D356" s="22">
        <v>994</v>
      </c>
      <c r="E356" s="22">
        <v>-0.8888888888888888</v>
      </c>
    </row>
    <row r="357" spans="1:5" ht="12.75">
      <c r="A357" s="15">
        <v>39802</v>
      </c>
      <c r="B357" s="23">
        <v>20</v>
      </c>
      <c r="C357" s="22">
        <v>5.7</v>
      </c>
      <c r="D357" s="22">
        <v>999</v>
      </c>
      <c r="E357" s="22">
        <v>-0.2222222222222222</v>
      </c>
    </row>
    <row r="358" spans="1:5" ht="12.75">
      <c r="A358" s="15">
        <v>39803</v>
      </c>
      <c r="B358" s="23">
        <v>15</v>
      </c>
      <c r="C358" s="22">
        <v>6.6</v>
      </c>
      <c r="D358" s="22">
        <v>1007</v>
      </c>
      <c r="E358" s="22">
        <v>-1.8888888888888888</v>
      </c>
    </row>
    <row r="359" spans="1:5" ht="12.75">
      <c r="A359" s="15">
        <v>39804</v>
      </c>
      <c r="B359" s="23">
        <v>17</v>
      </c>
      <c r="C359" s="22">
        <v>10.6</v>
      </c>
      <c r="D359" s="22">
        <v>1006</v>
      </c>
      <c r="E359" s="22">
        <v>-1.3333333333333333</v>
      </c>
    </row>
    <row r="360" spans="1:5" ht="12.75">
      <c r="A360" s="15">
        <v>39805</v>
      </c>
      <c r="B360" s="23">
        <v>13</v>
      </c>
      <c r="C360" s="22">
        <v>9.5</v>
      </c>
      <c r="D360" s="22">
        <v>1019</v>
      </c>
      <c r="E360" s="22">
        <v>-2.375</v>
      </c>
    </row>
    <row r="361" spans="1:5" ht="12.75">
      <c r="A361" s="15">
        <v>39806</v>
      </c>
      <c r="B361" s="23">
        <v>18</v>
      </c>
      <c r="C361" s="22">
        <v>7.4</v>
      </c>
      <c r="D361" s="22">
        <v>1021</v>
      </c>
      <c r="E361" s="22">
        <v>-3.857142857142857</v>
      </c>
    </row>
    <row r="362" spans="1:5" ht="12.75">
      <c r="A362" s="15">
        <v>39807</v>
      </c>
      <c r="B362" s="23">
        <v>16</v>
      </c>
      <c r="C362" s="22">
        <v>8.4</v>
      </c>
      <c r="D362" s="22">
        <v>1023</v>
      </c>
      <c r="E362" s="22">
        <v>-3.857142857142857</v>
      </c>
    </row>
    <row r="363" spans="1:5" ht="12.75">
      <c r="A363" s="15">
        <v>39808</v>
      </c>
      <c r="B363" s="23">
        <v>14</v>
      </c>
      <c r="C363" s="22">
        <v>6.8</v>
      </c>
      <c r="D363" s="22">
        <v>1027</v>
      </c>
      <c r="E363" s="22">
        <v>-2</v>
      </c>
    </row>
    <row r="364" spans="1:5" ht="12.75">
      <c r="A364" s="15">
        <v>39809</v>
      </c>
      <c r="B364" s="23">
        <v>18</v>
      </c>
      <c r="C364" s="22">
        <v>3.8</v>
      </c>
      <c r="D364" s="22">
        <v>1031</v>
      </c>
      <c r="E364" s="22">
        <v>-3</v>
      </c>
    </row>
    <row r="365" spans="1:5" ht="12.75">
      <c r="A365" s="15">
        <v>39810</v>
      </c>
      <c r="B365" s="23">
        <v>10</v>
      </c>
      <c r="C365" s="22">
        <v>1.8</v>
      </c>
      <c r="D365" s="22">
        <v>1030</v>
      </c>
      <c r="E365" s="22">
        <v>-3.2222222222222223</v>
      </c>
    </row>
    <row r="366" spans="1:5" ht="12.75">
      <c r="A366" s="15">
        <v>39811</v>
      </c>
      <c r="B366" s="23">
        <v>16</v>
      </c>
      <c r="C366" s="22">
        <v>3.6</v>
      </c>
      <c r="D366" s="22">
        <v>1025</v>
      </c>
      <c r="E366" s="22">
        <v>-2.888888888888889</v>
      </c>
    </row>
    <row r="367" spans="1:5" ht="12.75">
      <c r="A367" s="15">
        <v>39812</v>
      </c>
      <c r="B367" s="23">
        <v>22</v>
      </c>
      <c r="C367" s="22">
        <v>3</v>
      </c>
      <c r="D367" s="22">
        <v>1021</v>
      </c>
      <c r="E367" s="22">
        <v>-4.666666666666667</v>
      </c>
    </row>
    <row r="368" spans="1:5" ht="12.75">
      <c r="A368" s="15">
        <v>39813</v>
      </c>
      <c r="B368" s="23">
        <v>27</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11.75498097953988</v>
      </c>
    </row>
    <row r="4" spans="1:2" ht="12.75">
      <c r="A4" s="19">
        <f>IF(Data!A4="","",Data!A4)</f>
        <v>39449</v>
      </c>
      <c r="B4" s="14">
        <f>IF(ISNUMBER(Data!B4),IF(ISNUMBER(Data!C4),IF(ISNUMBER(Data!D4),IF(ISERROR(AVERAGE(Data!E4:Data!G4)),"",(((Data!B4-Summary!C8)/Summary!C9)*(Data!D4/Summary!C11)*((273+Summary!C10)/(Data!C4+273)))-(1.87*AVERAGE(Data!E4:Data!G4))),""),""),"")</f>
        <v>13.208048853537822</v>
      </c>
    </row>
    <row r="5" spans="1:2" ht="12.75">
      <c r="A5" s="19">
        <f>IF(Data!A5="","",Data!A5)</f>
        <v>39450</v>
      </c>
      <c r="B5" s="14">
        <f>IF(ISNUMBER(Data!B5),IF(ISNUMBER(Data!C5),IF(ISNUMBER(Data!D5),IF(ISERROR(AVERAGE(Data!E5:Data!G5)),"",(((Data!B5-Summary!C8)/Summary!C9)*(Data!D5/Summary!C11)*((273+Summary!C10)/(Data!C5+273)))-(1.87*AVERAGE(Data!E5:Data!G5))),""),""),"")</f>
        <v>8.415486021489087</v>
      </c>
    </row>
    <row r="6" spans="1:2" ht="12.75">
      <c r="A6" s="19">
        <f>IF(Data!A6="","",Data!A6)</f>
        <v>39451</v>
      </c>
      <c r="B6" s="14">
        <f>IF(ISNUMBER(Data!B6),IF(ISNUMBER(Data!C6),IF(ISNUMBER(Data!D6),IF(ISERROR(AVERAGE(Data!E6:Data!G6)),"",(((Data!B6-Summary!C8)/Summary!C9)*(Data!D6/Summary!C11)*((273+Summary!C10)/(Data!C6+273)))-(1.87*AVERAGE(Data!E6:Data!G6))),""),""),"")</f>
      </c>
    </row>
    <row r="7" spans="1:2" ht="12.75">
      <c r="A7" s="19">
        <f>IF(Data!A7="","",Data!A7)</f>
        <v>39452</v>
      </c>
      <c r="B7" s="14">
        <f>IF(ISNUMBER(Data!B7),IF(ISNUMBER(Data!C7),IF(ISNUMBER(Data!D7),IF(ISERROR(AVERAGE(Data!E7:Data!G7)),"",(((Data!B7-Summary!C8)/Summary!C9)*(Data!D7/Summary!C11)*((273+Summary!C10)/(Data!C7+273)))-(1.87*AVERAGE(Data!E7:Data!G7))),""),""),"")</f>
      </c>
    </row>
    <row r="8" spans="1:2" ht="12.75">
      <c r="A8" s="19">
        <f>IF(Data!A8="","",Data!A8)</f>
        <v>39453</v>
      </c>
      <c r="B8" s="14">
        <f>IF(ISNUMBER(Data!B8),IF(ISNUMBER(Data!C8),IF(ISNUMBER(Data!D8),IF(ISERROR(AVERAGE(Data!E8:Data!G8)),"",(((Data!B8-Summary!C8)/Summary!C9)*(Data!D8/Summary!C11)*((273+Summary!C10)/(Data!C8+273)))-(1.87*AVERAGE(Data!E8:Data!G8))),""),""),"")</f>
      </c>
    </row>
    <row r="9" spans="1:2" ht="12.75">
      <c r="A9" s="19">
        <f>IF(Data!A9="","",Data!A9)</f>
        <v>39454</v>
      </c>
      <c r="B9" s="14">
        <f>IF(ISNUMBER(Data!B9),IF(ISNUMBER(Data!C9),IF(ISNUMBER(Data!D9),IF(ISERROR(AVERAGE(Data!E9:Data!G9)),"",(((Data!B9-Summary!C8)/Summary!C9)*(Data!D9/Summary!C11)*((273+Summary!C10)/(Data!C9+273)))-(1.87*AVERAGE(Data!E9:Data!G9))),""),""),"")</f>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v>9.65699229783402</v>
      </c>
    </row>
    <row r="12" spans="1:2" ht="12.75">
      <c r="A12" s="19">
        <f>IF(Data!A12="","",Data!A12)</f>
        <v>39457</v>
      </c>
      <c r="B12" s="14">
        <f>IF(ISNUMBER(Data!B12),IF(ISNUMBER(Data!C12),IF(ISNUMBER(Data!D12),IF(ISERROR(AVERAGE(Data!E12:Data!G12)),"",(((Data!B12-Summary!C8)/Summary!C9)*(Data!D12/Summary!C11)*((273+Summary!C10)/(Data!C12+273)))-(1.87*AVERAGE(Data!E12:Data!G12))),""),""),"")</f>
        <v>11.872314771525396</v>
      </c>
    </row>
    <row r="13" spans="1:2" ht="12.75">
      <c r="A13" s="19">
        <f>IF(Data!A13="","",Data!A13)</f>
        <v>39458</v>
      </c>
      <c r="B13" s="14">
        <f>IF(ISNUMBER(Data!B13),IF(ISNUMBER(Data!C13),IF(ISNUMBER(Data!D13),IF(ISERROR(AVERAGE(Data!E13:Data!G13)),"",(((Data!B13-Summary!C8)/Summary!C9)*(Data!D13/Summary!C11)*((273+Summary!C10)/(Data!C13+273)))-(1.87*AVERAGE(Data!E13:Data!G13))),""),""),"")</f>
        <v>20.34370370052884</v>
      </c>
    </row>
    <row r="14" spans="1:2" ht="12.75">
      <c r="A14" s="19">
        <f>IF(Data!A14="","",Data!A14)</f>
        <v>39459</v>
      </c>
      <c r="B14" s="14">
        <f>IF(ISNUMBER(Data!B14),IF(ISNUMBER(Data!C14),IF(ISNUMBER(Data!D14),IF(ISERROR(AVERAGE(Data!E14:Data!G14)),"",(((Data!B14-Summary!C8)/Summary!C9)*(Data!D14/Summary!C11)*((273+Summary!C10)/(Data!C14+273)))-(1.87*AVERAGE(Data!E14:Data!G14))),""),""),"")</f>
        <v>25.76592173887043</v>
      </c>
    </row>
    <row r="15" spans="1:2" ht="12.75">
      <c r="A15" s="19">
        <f>IF(Data!A15="","",Data!A15)</f>
        <v>39460</v>
      </c>
      <c r="B15" s="14">
        <f>IF(ISNUMBER(Data!B15),IF(ISNUMBER(Data!C15),IF(ISNUMBER(Data!D15),IF(ISERROR(AVERAGE(Data!E15:Data!G15)),"",(((Data!B15-Summary!C8)/Summary!C9)*(Data!D15/Summary!C11)*((273+Summary!C10)/(Data!C15+273)))-(1.87*AVERAGE(Data!E15:Data!G15))),""),""),"")</f>
        <v>6.266045277161098</v>
      </c>
    </row>
    <row r="16" spans="1:2" ht="12.75">
      <c r="A16" s="19">
        <f>IF(Data!A16="","",Data!A16)</f>
        <v>39461</v>
      </c>
      <c r="B16" s="14">
        <f>IF(ISNUMBER(Data!B16),IF(ISNUMBER(Data!C16),IF(ISNUMBER(Data!D16),IF(ISERROR(AVERAGE(Data!E16:Data!G16)),"",(((Data!B16-Summary!C8)/Summary!C9)*(Data!D16/Summary!C11)*((273+Summary!C10)/(Data!C16+273)))-(1.87*AVERAGE(Data!E16:Data!G16))),""),""),"")</f>
        <v>15.563785895571705</v>
      </c>
    </row>
    <row r="17" spans="1:2" ht="12.75">
      <c r="A17" s="19">
        <f>IF(Data!A17="","",Data!A17)</f>
        <v>39462</v>
      </c>
      <c r="B17" s="14">
        <f>IF(ISNUMBER(Data!B17),IF(ISNUMBER(Data!C17),IF(ISNUMBER(Data!D17),IF(ISERROR(AVERAGE(Data!E17:Data!G17)),"",(((Data!B17-Summary!C8)/Summary!C9)*(Data!D17/Summary!C11)*((273+Summary!C10)/(Data!C17+273)))-(1.87*AVERAGE(Data!E17:Data!G17))),""),""),"")</f>
        <v>14.629231207183578</v>
      </c>
    </row>
    <row r="18" spans="1:2" ht="12.75">
      <c r="A18" s="19">
        <f>IF(Data!A18="","",Data!A18)</f>
        <v>39463</v>
      </c>
      <c r="B18" s="14">
        <f>IF(ISNUMBER(Data!B18),IF(ISNUMBER(Data!C18),IF(ISNUMBER(Data!D18),IF(ISERROR(AVERAGE(Data!E18:Data!G18)),"",(((Data!B18-Summary!C8)/Summary!C9)*(Data!D18/Summary!C11)*((273+Summary!C10)/(Data!C18+273)))-(1.87*AVERAGE(Data!E18:Data!G18))),""),""),"")</f>
        <v>19.497793622224155</v>
      </c>
    </row>
    <row r="19" spans="1:2" ht="12.75">
      <c r="A19" s="19">
        <f>IF(Data!A19="","",Data!A19)</f>
        <v>39464</v>
      </c>
      <c r="B19" s="14">
        <f>IF(ISNUMBER(Data!B19),IF(ISNUMBER(Data!C19),IF(ISNUMBER(Data!D19),IF(ISERROR(AVERAGE(Data!E19:Data!G19)),"",(((Data!B19-Summary!C8)/Summary!C9)*(Data!D19/Summary!C11)*((273+Summary!C10)/(Data!C19+273)))-(1.87*AVERAGE(Data!E19:Data!G19))),""),""),"")</f>
        <v>16.85854675223147</v>
      </c>
    </row>
    <row r="20" spans="1:2" ht="12.75">
      <c r="A20" s="19">
        <f>IF(Data!A20="","",Data!A20)</f>
        <v>39465</v>
      </c>
      <c r="B20" s="14">
        <f>IF(ISNUMBER(Data!B20),IF(ISNUMBER(Data!C20),IF(ISNUMBER(Data!D20),IF(ISERROR(AVERAGE(Data!E20:Data!G20)),"",(((Data!B20-Summary!C8)/Summary!C9)*(Data!D20/Summary!C11)*((273+Summary!C10)/(Data!C20+273)))-(1.87*AVERAGE(Data!E20:Data!G20))),""),""),"")</f>
        <v>17.436987360689173</v>
      </c>
    </row>
    <row r="21" spans="1:2" ht="12.75">
      <c r="A21" s="19">
        <f>IF(Data!A21="","",Data!A21)</f>
        <v>39466</v>
      </c>
      <c r="B21" s="14">
        <f>IF(ISNUMBER(Data!B21),IF(ISNUMBER(Data!C21),IF(ISNUMBER(Data!D21),IF(ISERROR(AVERAGE(Data!E21:Data!G21)),"",(((Data!B21-Summary!C8)/Summary!C9)*(Data!D21/Summary!C11)*((273+Summary!C10)/(Data!C21+273)))-(1.87*AVERAGE(Data!E21:Data!G21))),""),""),"")</f>
        <v>9.925798417583826</v>
      </c>
    </row>
    <row r="22" spans="1:2" ht="12.75">
      <c r="A22" s="19">
        <f>IF(Data!A22="","",Data!A22)</f>
        <v>39467</v>
      </c>
      <c r="B22" s="14">
        <f>IF(ISNUMBER(Data!B22),IF(ISNUMBER(Data!C22),IF(ISNUMBER(Data!D22),IF(ISERROR(AVERAGE(Data!E22:Data!G22)),"",(((Data!B22-Summary!C8)/Summary!C9)*(Data!D22/Summary!C11)*((273+Summary!C10)/(Data!C22+273)))-(1.87*AVERAGE(Data!E22:Data!G22))),""),""),"")</f>
        <v>8.461613431746835</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19.124421273853322</v>
      </c>
    </row>
    <row r="25" spans="1:2" ht="12.75">
      <c r="A25" s="19">
        <f>IF(Data!A25="","",Data!A25)</f>
        <v>39470</v>
      </c>
      <c r="B25" s="14">
        <f>IF(ISNUMBER(Data!B25),IF(ISNUMBER(Data!C25),IF(ISNUMBER(Data!D25),IF(ISERROR(AVERAGE(Data!E25:Data!G25)),"",(((Data!B25-Summary!C8)/Summary!C9)*(Data!D25/Summary!C11)*((273+Summary!C10)/(Data!C25+273)))-(1.87*AVERAGE(Data!E25:Data!G25))),""),""),"")</f>
        <v>13.868430887119054</v>
      </c>
    </row>
    <row r="26" spans="1:2" ht="12.75">
      <c r="A26" s="19">
        <f>IF(Data!A26="","",Data!A26)</f>
        <v>39471</v>
      </c>
      <c r="B26" s="14">
        <f>IF(ISNUMBER(Data!B26),IF(ISNUMBER(Data!C26),IF(ISNUMBER(Data!D26),IF(ISERROR(AVERAGE(Data!E26:Data!G26)),"",(((Data!B26-Summary!C8)/Summary!C9)*(Data!D26/Summary!C11)*((273+Summary!C10)/(Data!C26+273)))-(1.87*AVERAGE(Data!E26:Data!G26))),""),""),"")</f>
        <v>8.769574026214748</v>
      </c>
    </row>
    <row r="27" spans="1:2" ht="12.75">
      <c r="A27" s="19">
        <f>IF(Data!A27="","",Data!A27)</f>
        <v>39472</v>
      </c>
      <c r="B27" s="14">
        <f>IF(ISNUMBER(Data!B27),IF(ISNUMBER(Data!C27),IF(ISNUMBER(Data!D27),IF(ISERROR(AVERAGE(Data!E27:Data!G27)),"",(((Data!B27-Summary!C8)/Summary!C9)*(Data!D27/Summary!C11)*((273+Summary!C10)/(Data!C27+273)))-(1.87*AVERAGE(Data!E27:Data!G27))),""),""),"")</f>
        <v>17.420635506806</v>
      </c>
    </row>
    <row r="28" spans="1:2" ht="12.75">
      <c r="A28" s="19">
        <f>IF(Data!A28="","",Data!A28)</f>
        <v>39473</v>
      </c>
      <c r="B28" s="14">
        <f>IF(ISNUMBER(Data!B28),IF(ISNUMBER(Data!C28),IF(ISNUMBER(Data!D28),IF(ISERROR(AVERAGE(Data!E28:Data!G28)),"",(((Data!B28-Summary!C8)/Summary!C9)*(Data!D28/Summary!C11)*((273+Summary!C10)/(Data!C28+273)))-(1.87*AVERAGE(Data!E28:Data!G28))),""),""),"")</f>
        <v>15.45448661993703</v>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25.21355129875308</v>
      </c>
    </row>
    <row r="31" spans="1:2" ht="12.75">
      <c r="A31" s="19">
        <f>IF(Data!A31="","",Data!A31)</f>
        <v>39476</v>
      </c>
      <c r="B31" s="14">
        <f>IF(ISNUMBER(Data!B31),IF(ISNUMBER(Data!C31),IF(ISNUMBER(Data!D31),IF(ISERROR(AVERAGE(Data!E31:Data!G31)),"",(((Data!B31-Summary!C8)/Summary!C9)*(Data!D31/Summary!C11)*((273+Summary!C10)/(Data!C31+273)))-(1.87*AVERAGE(Data!E31:Data!G31))),""),""),"")</f>
        <v>11.358325586612885</v>
      </c>
    </row>
    <row r="32" spans="1:2" ht="12.75">
      <c r="A32" s="19">
        <f>IF(Data!A32="","",Data!A32)</f>
        <v>39477</v>
      </c>
      <c r="B32" s="14">
        <f>IF(ISNUMBER(Data!B32),IF(ISNUMBER(Data!C32),IF(ISNUMBER(Data!D32),IF(ISERROR(AVERAGE(Data!E32:Data!G32)),"",(((Data!B32-Summary!C8)/Summary!C9)*(Data!D32/Summary!C11)*((273+Summary!C10)/(Data!C32+273)))-(1.87*AVERAGE(Data!E32:Data!G32))),""),""),"")</f>
        <v>12.405289416441171</v>
      </c>
    </row>
    <row r="33" spans="1:2" ht="12.75">
      <c r="A33" s="19">
        <f>IF(Data!A33="","",Data!A33)</f>
        <v>39478</v>
      </c>
      <c r="B33" s="14">
        <f>IF(ISNUMBER(Data!B33),IF(ISNUMBER(Data!C33),IF(ISNUMBER(Data!D33),IF(ISERROR(AVERAGE(Data!E33:Data!G33)),"",(((Data!B33-Summary!C8)/Summary!C9)*(Data!D33/Summary!C11)*((273+Summary!C10)/(Data!C33+273)))-(1.87*AVERAGE(Data!E33:Data!G33))),""),""),"")</f>
        <v>10.390515740238506</v>
      </c>
    </row>
    <row r="34" spans="1:2" ht="12.75">
      <c r="A34" s="19">
        <f>IF(Data!A34="","",Data!A34)</f>
        <v>39479</v>
      </c>
      <c r="B34" s="14">
        <f>IF(ISNUMBER(Data!B34),IF(ISNUMBER(Data!C34),IF(ISNUMBER(Data!D34),IF(ISERROR(AVERAGE(Data!E34:Data!G34)),"",(((Data!B34-Summary!C8)/Summary!C9)*(Data!D34/Summary!C11)*((273+Summary!C10)/(Data!C34+273)))-(1.87*AVERAGE(Data!E34:Data!G34))),""),""),"")</f>
        <v>10.103227663433533</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12.02501946733091</v>
      </c>
    </row>
    <row r="37" spans="1:2" ht="12.75">
      <c r="A37" s="19">
        <f>IF(Data!A37="","",Data!A37)</f>
        <v>39482</v>
      </c>
      <c r="B37" s="14">
        <f>IF(ISNUMBER(Data!B37),IF(ISNUMBER(Data!C37),IF(ISNUMBER(Data!D37),IF(ISERROR(AVERAGE(Data!E37:Data!G37)),"",(((Data!B37-Summary!C8)/Summary!C9)*(Data!D37/Summary!C11)*((273+Summary!C10)/(Data!C37+273)))-(1.87*AVERAGE(Data!E37:Data!G37))),""),""),"")</f>
        <v>12.189261122419122</v>
      </c>
    </row>
    <row r="38" spans="1:2" ht="12.75">
      <c r="A38" s="19">
        <f>IF(Data!A38="","",Data!A38)</f>
        <v>39483</v>
      </c>
      <c r="B38" s="14">
        <f>IF(ISNUMBER(Data!B38),IF(ISNUMBER(Data!C38),IF(ISNUMBER(Data!D38),IF(ISERROR(AVERAGE(Data!E38:Data!G38)),"",(((Data!B38-Summary!C8)/Summary!C9)*(Data!D38/Summary!C11)*((273+Summary!C10)/(Data!C38+273)))-(1.87*AVERAGE(Data!E38:Data!G38))),""),""),"")</f>
        <v>14.716147435293662</v>
      </c>
    </row>
    <row r="39" spans="1:2" ht="12.75">
      <c r="A39" s="19">
        <f>IF(Data!A39="","",Data!A39)</f>
        <v>39484</v>
      </c>
      <c r="B39" s="14">
        <f>IF(ISNUMBER(Data!B39),IF(ISNUMBER(Data!C39),IF(ISNUMBER(Data!D39),IF(ISERROR(AVERAGE(Data!E39:Data!G39)),"",(((Data!B39-Summary!C8)/Summary!C9)*(Data!D39/Summary!C11)*((273+Summary!C10)/(Data!C39+273)))-(1.87*AVERAGE(Data!E39:Data!G39))),""),""),"")</f>
        <v>12.941210324226663</v>
      </c>
    </row>
    <row r="40" spans="1:2" ht="12.75">
      <c r="A40" s="19">
        <f>IF(Data!A40="","",Data!A40)</f>
        <v>39485</v>
      </c>
      <c r="B40" s="14">
        <f>IF(ISNUMBER(Data!B40),IF(ISNUMBER(Data!C40),IF(ISNUMBER(Data!D40),IF(ISERROR(AVERAGE(Data!E40:Data!G40)),"",(((Data!B40-Summary!C8)/Summary!C9)*(Data!D40/Summary!C11)*((273+Summary!C10)/(Data!C40+273)))-(1.87*AVERAGE(Data!E40:Data!G40))),""),""),"")</f>
        <v>11.977651226367856</v>
      </c>
    </row>
    <row r="41" spans="1:2" ht="12.75">
      <c r="A41" s="19">
        <f>IF(Data!A41="","",Data!A41)</f>
        <v>39486</v>
      </c>
      <c r="B41" s="14">
        <f>IF(ISNUMBER(Data!B41),IF(ISNUMBER(Data!C41),IF(ISNUMBER(Data!D41),IF(ISERROR(AVERAGE(Data!E41:Data!G41)),"",(((Data!B41-Summary!C8)/Summary!C9)*(Data!D41/Summary!C11)*((273+Summary!C10)/(Data!C41+273)))-(1.87*AVERAGE(Data!E41:Data!G41))),""),""),"")</f>
        <v>17.38916787706632</v>
      </c>
    </row>
    <row r="42" spans="1:2" ht="12.75">
      <c r="A42" s="19">
        <f>IF(Data!A42="","",Data!A42)</f>
        <v>39487</v>
      </c>
      <c r="B42" s="14">
        <f>IF(ISNUMBER(Data!B42),IF(ISNUMBER(Data!C42),IF(ISNUMBER(Data!D42),IF(ISERROR(AVERAGE(Data!E42:Data!G42)),"",(((Data!B42-Summary!C8)/Summary!C9)*(Data!D42/Summary!C11)*((273+Summary!C10)/(Data!C42+273)))-(1.87*AVERAGE(Data!E42:Data!G42))),""),""),"")</f>
        <v>24.390721516841424</v>
      </c>
    </row>
    <row r="43" spans="1:2" ht="12.75">
      <c r="A43" s="19">
        <f>IF(Data!A43="","",Data!A43)</f>
        <v>39488</v>
      </c>
      <c r="B43" s="14">
        <f>IF(ISNUMBER(Data!B43),IF(ISNUMBER(Data!C43),IF(ISNUMBER(Data!D43),IF(ISERROR(AVERAGE(Data!E43:Data!G43)),"",(((Data!B43-Summary!C8)/Summary!C9)*(Data!D43/Summary!C11)*((273+Summary!C10)/(Data!C43+273)))-(1.87*AVERAGE(Data!E43:Data!G43))),""),""),"")</f>
        <v>23.699187948917903</v>
      </c>
    </row>
    <row r="44" spans="1:2" ht="12.75">
      <c r="A44" s="19">
        <f>IF(Data!A44="","",Data!A44)</f>
        <v>39489</v>
      </c>
      <c r="B44" s="14">
        <f>IF(ISNUMBER(Data!B44),IF(ISNUMBER(Data!C44),IF(ISNUMBER(Data!D44),IF(ISERROR(AVERAGE(Data!E44:Data!G44)),"",(((Data!B44-Summary!C8)/Summary!C9)*(Data!D44/Summary!C11)*((273+Summary!C10)/(Data!C44+273)))-(1.87*AVERAGE(Data!E44:Data!G44))),""),""),"")</f>
        <v>36.41325134428826</v>
      </c>
    </row>
    <row r="45" spans="1:2" ht="12.75">
      <c r="A45" s="19">
        <f>IF(Data!A45="","",Data!A45)</f>
        <v>39490</v>
      </c>
      <c r="B45" s="14">
        <f>IF(ISNUMBER(Data!B45),IF(ISNUMBER(Data!C45),IF(ISNUMBER(Data!D45),IF(ISERROR(AVERAGE(Data!E45:Data!G45)),"",(((Data!B45-Summary!C8)/Summary!C9)*(Data!D45/Summary!C11)*((273+Summary!C10)/(Data!C45+273)))-(1.87*AVERAGE(Data!E45:Data!G45))),""),""),"")</f>
        <v>56.78377051830031</v>
      </c>
    </row>
    <row r="46" spans="1:2" ht="12.75">
      <c r="A46" s="19">
        <f>IF(Data!A46="","",Data!A46)</f>
        <v>39491</v>
      </c>
      <c r="B46" s="14">
        <f>IF(ISNUMBER(Data!B46),IF(ISNUMBER(Data!C46),IF(ISNUMBER(Data!D46),IF(ISERROR(AVERAGE(Data!E46:Data!G46)),"",(((Data!B46-Summary!C8)/Summary!C9)*(Data!D46/Summary!C11)*((273+Summary!C10)/(Data!C46+273)))-(1.87*AVERAGE(Data!E46:Data!G46))),""),""),"")</f>
        <v>52.45901750055998</v>
      </c>
    </row>
    <row r="47" spans="1:2" ht="12.75">
      <c r="A47" s="19">
        <f>IF(Data!A47="","",Data!A47)</f>
        <v>39492</v>
      </c>
      <c r="B47" s="14">
        <f>IF(ISNUMBER(Data!B47),IF(ISNUMBER(Data!C47),IF(ISNUMBER(Data!D47),IF(ISERROR(AVERAGE(Data!E47:Data!G47)),"",(((Data!B47-Summary!C8)/Summary!C9)*(Data!D47/Summary!C11)*((273+Summary!C10)/(Data!C47+273)))-(1.87*AVERAGE(Data!E47:Data!G47))),""),""),"")</f>
        <v>23.423253544749443</v>
      </c>
    </row>
    <row r="48" spans="1:2" ht="12.75">
      <c r="A48" s="19">
        <f>IF(Data!A48="","",Data!A48)</f>
        <v>39493</v>
      </c>
      <c r="B48" s="14">
        <f>IF(ISNUMBER(Data!B48),IF(ISNUMBER(Data!C48),IF(ISNUMBER(Data!D48),IF(ISERROR(AVERAGE(Data!E48:Data!G48)),"",(((Data!B48-Summary!C8)/Summary!C9)*(Data!D48/Summary!C11)*((273+Summary!C10)/(Data!C48+273)))-(1.87*AVERAGE(Data!E48:Data!G48))),""),""),"")</f>
        <v>30.82986224450181</v>
      </c>
    </row>
    <row r="49" spans="1:2" ht="12.75">
      <c r="A49" s="19">
        <f>IF(Data!A49="","",Data!A49)</f>
        <v>39494</v>
      </c>
      <c r="B49" s="14">
        <f>IF(ISNUMBER(Data!B49),IF(ISNUMBER(Data!C49),IF(ISNUMBER(Data!D49),IF(ISERROR(AVERAGE(Data!E49:Data!G49)),"",(((Data!B49-Summary!C8)/Summary!C9)*(Data!D49/Summary!C11)*((273+Summary!C10)/(Data!C49+273)))-(1.87*AVERAGE(Data!E49:Data!G49))),""),""),"")</f>
        <v>42.078038340426275</v>
      </c>
    </row>
    <row r="50" spans="1:2" ht="12.75">
      <c r="A50" s="19">
        <f>IF(Data!A50="","",Data!A50)</f>
        <v>39495</v>
      </c>
      <c r="B50" s="14">
        <f>IF(ISNUMBER(Data!B50),IF(ISNUMBER(Data!C50),IF(ISNUMBER(Data!D50),IF(ISERROR(AVERAGE(Data!E50:Data!G50)),"",(((Data!B50-Summary!C8)/Summary!C9)*(Data!D50/Summary!C11)*((273+Summary!C10)/(Data!C50+273)))-(1.87*AVERAGE(Data!E50:Data!G50))),""),""),"")</f>
        <v>42.71010187788676</v>
      </c>
    </row>
    <row r="51" spans="1:2" ht="12.75">
      <c r="A51" s="19">
        <f>IF(Data!A51="","",Data!A51)</f>
        <v>39496</v>
      </c>
      <c r="B51" s="14">
        <f>IF(ISNUMBER(Data!B51),IF(ISNUMBER(Data!C51),IF(ISNUMBER(Data!D51),IF(ISERROR(AVERAGE(Data!E51:Data!G51)),"",(((Data!B51-Summary!C8)/Summary!C9)*(Data!D51/Summary!C11)*((273+Summary!C10)/(Data!C51+273)))-(1.87*AVERAGE(Data!E51:Data!G51))),""),""),"")</f>
        <v>45.416929079343866</v>
      </c>
    </row>
    <row r="52" spans="1:2" ht="12.75">
      <c r="A52" s="19">
        <f>IF(Data!A52="","",Data!A52)</f>
        <v>39497</v>
      </c>
      <c r="B52" s="14">
        <f>IF(ISNUMBER(Data!B52),IF(ISNUMBER(Data!C52),IF(ISNUMBER(Data!D52),IF(ISERROR(AVERAGE(Data!E52:Data!G52)),"",(((Data!B52-Summary!C8)/Summary!C9)*(Data!D52/Summary!C11)*((273+Summary!C10)/(Data!C52+273)))-(1.87*AVERAGE(Data!E52:Data!G52))),""),""),"")</f>
        <v>45.16566508125607</v>
      </c>
    </row>
    <row r="53" spans="1:2" ht="12.75">
      <c r="A53" s="19">
        <f>IF(Data!A53="","",Data!A53)</f>
        <v>39498</v>
      </c>
      <c r="B53" s="14">
        <f>IF(ISNUMBER(Data!B53),IF(ISNUMBER(Data!C53),IF(ISNUMBER(Data!D53),IF(ISERROR(AVERAGE(Data!E53:Data!G53)),"",(((Data!B53-Summary!C8)/Summary!C9)*(Data!D53/Summary!C11)*((273+Summary!C10)/(Data!C53+273)))-(1.87*AVERAGE(Data!E53:Data!G53))),""),""),"")</f>
        <v>53.36960587269902</v>
      </c>
    </row>
    <row r="54" spans="1:2" ht="12.75">
      <c r="A54" s="19">
        <f>IF(Data!A54="","",Data!A54)</f>
        <v>39499</v>
      </c>
      <c r="B54" s="14">
        <f>IF(ISNUMBER(Data!B54),IF(ISNUMBER(Data!C54),IF(ISNUMBER(Data!D54),IF(ISERROR(AVERAGE(Data!E54:Data!G54)),"",(((Data!B54-Summary!C8)/Summary!C9)*(Data!D54/Summary!C11)*((273+Summary!C10)/(Data!C54+273)))-(1.87*AVERAGE(Data!E54:Data!G54))),""),""),"")</f>
        <v>15.340398020240729</v>
      </c>
    </row>
    <row r="55" spans="1:2" ht="12.75">
      <c r="A55" s="19">
        <f>IF(Data!A55="","",Data!A55)</f>
        <v>39500</v>
      </c>
      <c r="B55" s="14">
        <f>IF(ISNUMBER(Data!B55),IF(ISNUMBER(Data!C55),IF(ISNUMBER(Data!D55),IF(ISERROR(AVERAGE(Data!E55:Data!G55)),"",(((Data!B55-Summary!C8)/Summary!C9)*(Data!D55/Summary!C11)*((273+Summary!C10)/(Data!C55+273)))-(1.87*AVERAGE(Data!E55:Data!G55))),""),""),"")</f>
        <v>20.095092866327512</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8.024998388263278</v>
      </c>
    </row>
    <row r="58" spans="1:2" ht="12.75">
      <c r="A58" s="19">
        <f>IF(Data!A58="","",Data!A58)</f>
        <v>39503</v>
      </c>
      <c r="B58" s="14">
        <f>IF(ISNUMBER(Data!B58),IF(ISNUMBER(Data!C58),IF(ISNUMBER(Data!D58),IF(ISERROR(AVERAGE(Data!E58:Data!G58)),"",(((Data!B58-Summary!C8)/Summary!C9)*(Data!D58/Summary!C11)*((273+Summary!C10)/(Data!C58+273)))-(1.87*AVERAGE(Data!E58:Data!G58))),""),""),"")</f>
        <v>10.567097514065097</v>
      </c>
    </row>
    <row r="59" spans="1:2" ht="12.75">
      <c r="A59" s="19">
        <f>IF(Data!A59="","",Data!A59)</f>
        <v>39504</v>
      </c>
      <c r="B59" s="14">
        <f>IF(ISNUMBER(Data!B59),IF(ISNUMBER(Data!C59),IF(ISNUMBER(Data!D59),IF(ISERROR(AVERAGE(Data!E59:Data!G59)),"",(((Data!B59-Summary!C8)/Summary!C9)*(Data!D59/Summary!C11)*((273+Summary!C10)/(Data!C59+273)))-(1.87*AVERAGE(Data!E59:Data!G59))),""),""),"")</f>
        <v>15.716129952637148</v>
      </c>
    </row>
    <row r="60" spans="1:2" ht="12.75">
      <c r="A60" s="19">
        <f>IF(Data!A60="","",Data!A60)</f>
        <v>39505</v>
      </c>
      <c r="B60" s="14">
        <f>IF(ISNUMBER(Data!B60),IF(ISNUMBER(Data!C60),IF(ISNUMBER(Data!D60),IF(ISERROR(AVERAGE(Data!E60:Data!G60)),"",(((Data!B60-Summary!C8)/Summary!C9)*(Data!D60/Summary!C11)*((273+Summary!C10)/(Data!C60+273)))-(1.87*AVERAGE(Data!E60:Data!G60))),""),""),"")</f>
        <v>15.604969421777453</v>
      </c>
    </row>
    <row r="61" spans="1:2" ht="12.75">
      <c r="A61" s="19">
        <f>IF(Data!A61="","",Data!A61)</f>
        <v>39506</v>
      </c>
      <c r="B61" s="14">
        <f>IF(ISNUMBER(Data!B61),IF(ISNUMBER(Data!C61),IF(ISNUMBER(Data!D61),IF(ISERROR(AVERAGE(Data!E61:Data!G61)),"",(((Data!B61-Summary!C8)/Summary!C9)*(Data!D61/Summary!C11)*((273+Summary!C10)/(Data!C61+273)))-(1.87*AVERAGE(Data!E61:Data!G61))),""),""),"")</f>
        <v>12.975363564699338</v>
      </c>
    </row>
    <row r="62" spans="1:2" ht="12.75">
      <c r="A62" s="19">
        <f>IF(Data!A62="","",Data!A62)</f>
        <v>39507</v>
      </c>
      <c r="B62" s="14">
        <f>IF(ISNUMBER(Data!B62),IF(ISNUMBER(Data!C62),IF(ISNUMBER(Data!D62),IF(ISERROR(AVERAGE(Data!E62:Data!G62)),"",(((Data!B62-Summary!C8)/Summary!C9)*(Data!D62/Summary!C11)*((273+Summary!C10)/(Data!C62+273)))-(1.87*AVERAGE(Data!E62:Data!G62))),""),""),"")</f>
        <v>15.345469018685975</v>
      </c>
    </row>
    <row r="63" spans="1:2" ht="12.75">
      <c r="A63" s="19">
        <f>IF(Data!A63="","",Data!A63)</f>
        <v>39508</v>
      </c>
      <c r="B63" s="14">
        <f>IF(ISNUMBER(Data!B63),IF(ISNUMBER(Data!C63),IF(ISNUMBER(Data!D63),IF(ISERROR(AVERAGE(Data!E63:Data!G63)),"",(((Data!B63-Summary!C8)/Summary!C9)*(Data!D63/Summary!C11)*((273+Summary!C10)/(Data!C63+273)))-(1.87*AVERAGE(Data!E63:Data!G63))),""),""),"")</f>
        <v>12.618848287143475</v>
      </c>
    </row>
    <row r="64" spans="1:2" ht="12.75">
      <c r="A64" s="19">
        <f>IF(Data!A64="","",Data!A64)</f>
        <v>39509</v>
      </c>
      <c r="B64" s="14">
        <f>IF(ISNUMBER(Data!B64),IF(ISNUMBER(Data!C64),IF(ISNUMBER(Data!D64),IF(ISERROR(AVERAGE(Data!E64:Data!G64)),"",(((Data!B64-Summary!C8)/Summary!C9)*(Data!D64/Summary!C11)*((273+Summary!C10)/(Data!C64+273)))-(1.87*AVERAGE(Data!E64:Data!G64))),""),""),"")</f>
        <v>10.859763307630061</v>
      </c>
    </row>
    <row r="65" spans="1:2" ht="12.75">
      <c r="A65" s="19">
        <f>IF(Data!A65="","",Data!A65)</f>
        <v>39510</v>
      </c>
      <c r="B65" s="14">
        <f>IF(ISNUMBER(Data!B65),IF(ISNUMBER(Data!C65),IF(ISNUMBER(Data!D65),IF(ISERROR(AVERAGE(Data!E65:Data!G65)),"",(((Data!B65-Summary!C8)/Summary!C9)*(Data!D65/Summary!C11)*((273+Summary!C10)/(Data!C65+273)))-(1.87*AVERAGE(Data!E65:Data!G65))),""),""),"")</f>
        <v>6.969824163390873</v>
      </c>
    </row>
    <row r="66" spans="1:2" ht="12.75">
      <c r="A66" s="19">
        <f>IF(Data!A66="","",Data!A66)</f>
        <v>39511</v>
      </c>
      <c r="B66" s="14">
        <f>IF(ISNUMBER(Data!B66),IF(ISNUMBER(Data!C66),IF(ISNUMBER(Data!D66),IF(ISERROR(AVERAGE(Data!E66:Data!G66)),"",(((Data!B66-Summary!C8)/Summary!C9)*(Data!D66/Summary!C11)*((273+Summary!C10)/(Data!C66+273)))-(1.87*AVERAGE(Data!E66:Data!G66))),""),""),"")</f>
        <v>28.33172831586183</v>
      </c>
    </row>
    <row r="67" spans="1:2" ht="12.75">
      <c r="A67" s="19">
        <f>IF(Data!A67="","",Data!A67)</f>
        <v>39512</v>
      </c>
      <c r="B67" s="14">
        <f>IF(ISNUMBER(Data!B67),IF(ISNUMBER(Data!C67),IF(ISNUMBER(Data!D67),IF(ISERROR(AVERAGE(Data!E67:Data!G67)),"",(((Data!B67-Summary!C8)/Summary!C9)*(Data!D67/Summary!C11)*((273+Summary!C10)/(Data!C67+273)))-(1.87*AVERAGE(Data!E67:Data!G67))),""),""),"")</f>
        <v>19.711688506149986</v>
      </c>
    </row>
    <row r="68" spans="1:2" ht="12.75">
      <c r="A68" s="19">
        <f>IF(Data!A68="","",Data!A68)</f>
        <v>39513</v>
      </c>
      <c r="B68" s="14">
        <f>IF(ISNUMBER(Data!B68),IF(ISNUMBER(Data!C68),IF(ISNUMBER(Data!D68),IF(ISERROR(AVERAGE(Data!E68:Data!G68)),"",(((Data!B68-Summary!C8)/Summary!C9)*(Data!D68/Summary!C11)*((273+Summary!C10)/(Data!C68+273)))-(1.87*AVERAGE(Data!E68:Data!G68))),""),""),"")</f>
        <v>15.172045924156816</v>
      </c>
    </row>
    <row r="69" spans="1:2" ht="12.75">
      <c r="A69" s="19">
        <f>IF(Data!A69="","",Data!A69)</f>
        <v>39514</v>
      </c>
      <c r="B69" s="14">
        <f>IF(ISNUMBER(Data!B69),IF(ISNUMBER(Data!C69),IF(ISNUMBER(Data!D69),IF(ISERROR(AVERAGE(Data!E69:Data!G69)),"",(((Data!B69-Summary!C8)/Summary!C9)*(Data!D69/Summary!C11)*((273+Summary!C10)/(Data!C69+273)))-(1.87*AVERAGE(Data!E69:Data!G69))),""),""),"")</f>
        <v>7.65575687349666</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7.765444078616891</v>
      </c>
    </row>
    <row r="72" spans="1:2" ht="12.75">
      <c r="A72" s="19">
        <f>IF(Data!A72="","",Data!A72)</f>
        <v>39517</v>
      </c>
      <c r="B72" s="14">
        <f>IF(ISNUMBER(Data!B72),IF(ISNUMBER(Data!C72),IF(ISNUMBER(Data!D72),IF(ISERROR(AVERAGE(Data!E72:Data!G72)),"",(((Data!B72-Summary!C8)/Summary!C9)*(Data!D72/Summary!C11)*((273+Summary!C10)/(Data!C72+273)))-(1.87*AVERAGE(Data!E72:Data!G72))),""),""),"")</f>
        <v>24.766275643591378</v>
      </c>
    </row>
    <row r="73" spans="1:2" ht="12.75">
      <c r="A73" s="19">
        <f>IF(Data!A73="","",Data!A73)</f>
        <v>39518</v>
      </c>
      <c r="B73" s="14">
        <f>IF(ISNUMBER(Data!B73),IF(ISNUMBER(Data!C73),IF(ISNUMBER(Data!D73),IF(ISERROR(AVERAGE(Data!E73:Data!G73)),"",(((Data!B73-Summary!C8)/Summary!C9)*(Data!D73/Summary!C11)*((273+Summary!C10)/(Data!C73+273)))-(1.87*AVERAGE(Data!E73:Data!G73))),""),""),"")</f>
        <v>16.394483189902463</v>
      </c>
    </row>
    <row r="74" spans="1:2" ht="12.75">
      <c r="A74" s="19">
        <f>IF(Data!A74="","",Data!A74)</f>
        <v>39519</v>
      </c>
      <c r="B74" s="14">
        <f>IF(ISNUMBER(Data!B74),IF(ISNUMBER(Data!C74),IF(ISNUMBER(Data!D74),IF(ISERROR(AVERAGE(Data!E74:Data!G74)),"",(((Data!B74-Summary!C8)/Summary!C9)*(Data!D74/Summary!C11)*((273+Summary!C10)/(Data!C74+273)))-(1.87*AVERAGE(Data!E74:Data!G74))),""),""),"")</f>
        <v>19.360693326551218</v>
      </c>
    </row>
    <row r="75" spans="1:2" ht="12.75">
      <c r="A75" s="19">
        <f>IF(Data!A75="","",Data!A75)</f>
        <v>39520</v>
      </c>
      <c r="B75" s="14">
        <f>IF(ISNUMBER(Data!B75),IF(ISNUMBER(Data!C75),IF(ISNUMBER(Data!D75),IF(ISERROR(AVERAGE(Data!E75:Data!G75)),"",(((Data!B75-Summary!C8)/Summary!C9)*(Data!D75/Summary!C11)*((273+Summary!C10)/(Data!C75+273)))-(1.87*AVERAGE(Data!E75:Data!G75))),""),""),"")</f>
        <v>10.213105788279726</v>
      </c>
    </row>
    <row r="76" spans="1:2" ht="12.75">
      <c r="A76" s="19">
        <f>IF(Data!A76="","",Data!A76)</f>
        <v>39521</v>
      </c>
      <c r="B76" s="14">
        <f>IF(ISNUMBER(Data!B76),IF(ISNUMBER(Data!C76),IF(ISNUMBER(Data!D76),IF(ISERROR(AVERAGE(Data!E76:Data!G76)),"",(((Data!B76-Summary!C8)/Summary!C9)*(Data!D76/Summary!C11)*((273+Summary!C10)/(Data!C76+273)))-(1.87*AVERAGE(Data!E76:Data!G76))),""),""),"")</f>
        <v>20.120965722033397</v>
      </c>
    </row>
    <row r="77" spans="1:2" ht="12.75">
      <c r="A77" s="19">
        <f>IF(Data!A77="","",Data!A77)</f>
        <v>39522</v>
      </c>
      <c r="B77" s="14">
        <f>IF(ISNUMBER(Data!B77),IF(ISNUMBER(Data!C77),IF(ISNUMBER(Data!D77),IF(ISERROR(AVERAGE(Data!E77:Data!G77)),"",(((Data!B77-Summary!C8)/Summary!C9)*(Data!D77/Summary!C11)*((273+Summary!C10)/(Data!C77+273)))-(1.87*AVERAGE(Data!E77:Data!G77))),""),""),"")</f>
        <v>12.5059543734948</v>
      </c>
    </row>
    <row r="78" spans="1:2" ht="12.75">
      <c r="A78" s="19">
        <f>IF(Data!A78="","",Data!A78)</f>
        <v>39523</v>
      </c>
      <c r="B78" s="14">
        <f>IF(ISNUMBER(Data!B78),IF(ISNUMBER(Data!C78),IF(ISNUMBER(Data!D78),IF(ISERROR(AVERAGE(Data!E78:Data!G78)),"",(((Data!B78-Summary!C8)/Summary!C9)*(Data!D78/Summary!C11)*((273+Summary!C10)/(Data!C78+273)))-(1.87*AVERAGE(Data!E78:Data!G78))),""),""),"")</f>
        <v>8.877612637350914</v>
      </c>
    </row>
    <row r="79" spans="1:2" ht="12.75">
      <c r="A79" s="19">
        <f>IF(Data!A79="","",Data!A79)</f>
        <v>39524</v>
      </c>
      <c r="B79" s="14">
        <f>IF(ISNUMBER(Data!B79),IF(ISNUMBER(Data!C79),IF(ISNUMBER(Data!D79),IF(ISERROR(AVERAGE(Data!E79:Data!G79)),"",(((Data!B79-Summary!C8)/Summary!C9)*(Data!D79/Summary!C11)*((273+Summary!C10)/(Data!C79+273)))-(1.87*AVERAGE(Data!E79:Data!G79))),""),""),"")</f>
        <v>32.825627695994015</v>
      </c>
    </row>
    <row r="80" spans="1:2" ht="12.75">
      <c r="A80" s="19">
        <f>IF(Data!A80="","",Data!A80)</f>
        <v>39525</v>
      </c>
      <c r="B80" s="14">
        <f>IF(ISNUMBER(Data!B80),IF(ISNUMBER(Data!C80),IF(ISNUMBER(Data!D80),IF(ISERROR(AVERAGE(Data!E80:Data!G80)),"",(((Data!B80-Summary!C8)/Summary!C9)*(Data!D80/Summary!C11)*((273+Summary!C10)/(Data!C80+273)))-(1.87*AVERAGE(Data!E80:Data!G80))),""),""),"")</f>
        <v>30.63053466882191</v>
      </c>
    </row>
    <row r="81" spans="1:2" ht="12.75">
      <c r="A81" s="19">
        <f>IF(Data!A81="","",Data!A81)</f>
        <v>39526</v>
      </c>
      <c r="B81" s="14">
        <f>IF(ISNUMBER(Data!B81),IF(ISNUMBER(Data!C81),IF(ISNUMBER(Data!D81),IF(ISERROR(AVERAGE(Data!E81:Data!G81)),"",(((Data!B81-Summary!C8)/Summary!C9)*(Data!D81/Summary!C11)*((273+Summary!C10)/(Data!C81+273)))-(1.87*AVERAGE(Data!E81:Data!G81))),""),""),"")</f>
        <v>38.7095948186548</v>
      </c>
    </row>
    <row r="82" spans="1:2" ht="12.75">
      <c r="A82" s="19">
        <f>IF(Data!A82="","",Data!A82)</f>
        <v>39527</v>
      </c>
      <c r="B82" s="14">
        <f>IF(ISNUMBER(Data!B82),IF(ISNUMBER(Data!C82),IF(ISNUMBER(Data!D82),IF(ISERROR(AVERAGE(Data!E82:Data!G82)),"",(((Data!B82-Summary!C8)/Summary!C9)*(Data!D82/Summary!C11)*((273+Summary!C10)/(Data!C82+273)))-(1.87*AVERAGE(Data!E82:Data!G82))),""),""),"")</f>
        <v>63.44242317779653</v>
      </c>
    </row>
    <row r="83" spans="1:2" ht="12.75">
      <c r="A83" s="19">
        <f>IF(Data!A83="","",Data!A83)</f>
        <v>39528</v>
      </c>
      <c r="B83" s="14">
        <f>IF(ISNUMBER(Data!B83),IF(ISNUMBER(Data!C83),IF(ISNUMBER(Data!D83),IF(ISERROR(AVERAGE(Data!E83:Data!G83)),"",(((Data!B83-Summary!C8)/Summary!C9)*(Data!D83/Summary!C11)*((273+Summary!C10)/(Data!C83+273)))-(1.87*AVERAGE(Data!E83:Data!G83))),""),""),"")</f>
        <v>31.08595051995948</v>
      </c>
    </row>
    <row r="84" spans="1:2" ht="12.75">
      <c r="A84" s="19">
        <f>IF(Data!A84="","",Data!A84)</f>
        <v>39529</v>
      </c>
      <c r="B84" s="14">
        <f>IF(ISNUMBER(Data!B84),IF(ISNUMBER(Data!C84),IF(ISNUMBER(Data!D84),IF(ISERROR(AVERAGE(Data!E84:Data!G84)),"",(((Data!B84-Summary!C8)/Summary!C9)*(Data!D84/Summary!C11)*((273+Summary!C10)/(Data!C84+273)))-(1.87*AVERAGE(Data!E84:Data!G84))),""),""),"")</f>
        <v>20.728755333494707</v>
      </c>
    </row>
    <row r="85" spans="1:2" ht="12.75">
      <c r="A85" s="19">
        <f>IF(Data!A85="","",Data!A85)</f>
        <v>39530</v>
      </c>
      <c r="B85" s="14">
        <f>IF(ISNUMBER(Data!B85),IF(ISNUMBER(Data!C85),IF(ISNUMBER(Data!D85),IF(ISERROR(AVERAGE(Data!E85:Data!G85)),"",(((Data!B85-Summary!C8)/Summary!C9)*(Data!D85/Summary!C11)*((273+Summary!C10)/(Data!C85+273)))-(1.87*AVERAGE(Data!E85:Data!G85))),""),""),"")</f>
        <v>16.768268203247626</v>
      </c>
    </row>
    <row r="86" spans="1:2" ht="12.75">
      <c r="A86" s="19">
        <f>IF(Data!A86="","",Data!A86)</f>
        <v>39531</v>
      </c>
      <c r="B86" s="14">
        <f>IF(ISNUMBER(Data!B86),IF(ISNUMBER(Data!C86),IF(ISNUMBER(Data!D86),IF(ISERROR(AVERAGE(Data!E86:Data!G86)),"",(((Data!B86-Summary!C8)/Summary!C9)*(Data!D86/Summary!C11)*((273+Summary!C10)/(Data!C86+273)))-(1.87*AVERAGE(Data!E86:Data!G86))),""),""),"")</f>
        <v>16.33913488548033</v>
      </c>
    </row>
    <row r="87" spans="1:2" ht="12.75">
      <c r="A87" s="19">
        <f>IF(Data!A87="","",Data!A87)</f>
        <v>39532</v>
      </c>
      <c r="B87" s="14">
        <f>IF(ISNUMBER(Data!B87),IF(ISNUMBER(Data!C87),IF(ISNUMBER(Data!D87),IF(ISERROR(AVERAGE(Data!E87:Data!G87)),"",(((Data!B87-Summary!C8)/Summary!C9)*(Data!D87/Summary!C11)*((273+Summary!C10)/(Data!C87+273)))-(1.87*AVERAGE(Data!E87:Data!G87))),""),""),"")</f>
        <v>27.84049698879292</v>
      </c>
    </row>
    <row r="88" spans="1:2" ht="12.75">
      <c r="A88" s="19">
        <f>IF(Data!A88="","",Data!A88)</f>
        <v>39533</v>
      </c>
      <c r="B88" s="14">
        <f>IF(ISNUMBER(Data!B88),IF(ISNUMBER(Data!C88),IF(ISNUMBER(Data!D88),IF(ISERROR(AVERAGE(Data!E88:Data!G88)),"",(((Data!B88-Summary!C8)/Summary!C9)*(Data!D88/Summary!C11)*((273+Summary!C10)/(Data!C88+273)))-(1.87*AVERAGE(Data!E88:Data!G88))),""),""),"")</f>
        <v>18.462509644519187</v>
      </c>
    </row>
    <row r="89" spans="1:2" ht="12.75">
      <c r="A89" s="19">
        <f>IF(Data!A89="","",Data!A89)</f>
        <v>39534</v>
      </c>
      <c r="B89" s="14">
        <f>IF(ISNUMBER(Data!B89),IF(ISNUMBER(Data!C89),IF(ISNUMBER(Data!D89),IF(ISERROR(AVERAGE(Data!E89:Data!G89)),"",(((Data!B89-Summary!C8)/Summary!C9)*(Data!D89/Summary!C11)*((273+Summary!C10)/(Data!C89+273)))-(1.87*AVERAGE(Data!E89:Data!G89))),""),""),"")</f>
        <v>19.33449535711596</v>
      </c>
    </row>
    <row r="90" spans="1:2" ht="12.75">
      <c r="A90" s="19">
        <f>IF(Data!A90="","",Data!A90)</f>
        <v>39535</v>
      </c>
      <c r="B90" s="14">
        <f>IF(ISNUMBER(Data!B90),IF(ISNUMBER(Data!C90),IF(ISNUMBER(Data!D90),IF(ISERROR(AVERAGE(Data!E90:Data!G90)),"",(((Data!B90-Summary!C8)/Summary!C9)*(Data!D90/Summary!C11)*((273+Summary!C10)/(Data!C90+273)))-(1.87*AVERAGE(Data!E90:Data!G90))),""),""),"")</f>
        <v>14.02263999618506</v>
      </c>
    </row>
    <row r="91" spans="1:2" ht="12.75">
      <c r="A91" s="19">
        <f>IF(Data!A91="","",Data!A91)</f>
        <v>39536</v>
      </c>
      <c r="B91" s="14">
        <f>IF(ISNUMBER(Data!B91),IF(ISNUMBER(Data!C91),IF(ISNUMBER(Data!D91),IF(ISERROR(AVERAGE(Data!E91:Data!G91)),"",(((Data!B91-Summary!C8)/Summary!C9)*(Data!D91/Summary!C11)*((273+Summary!C10)/(Data!C91+273)))-(1.87*AVERAGE(Data!E91:Data!G91))),""),""),"")</f>
        <v>10.634478230931041</v>
      </c>
    </row>
    <row r="92" spans="1:2" ht="12.75">
      <c r="A92" s="19">
        <f>IF(Data!A92="","",Data!A92)</f>
        <v>39537</v>
      </c>
      <c r="B92" s="14">
        <f>IF(ISNUMBER(Data!B92),IF(ISNUMBER(Data!C92),IF(ISNUMBER(Data!D92),IF(ISERROR(AVERAGE(Data!E92:Data!G92)),"",(((Data!B92-Summary!C8)/Summary!C9)*(Data!D92/Summary!C11)*((273+Summary!C10)/(Data!C92+273)))-(1.87*AVERAGE(Data!E92:Data!G92))),""),""),"")</f>
        <v>7.792745675081254</v>
      </c>
    </row>
    <row r="93" spans="1:2" ht="12.75">
      <c r="A93" s="19">
        <f>IF(Data!A93="","",Data!A93)</f>
        <v>39538</v>
      </c>
      <c r="B93" s="14">
        <f>IF(ISNUMBER(Data!B93),IF(ISNUMBER(Data!C93),IF(ISNUMBER(Data!D93),IF(ISERROR(AVERAGE(Data!E93:Data!G93)),"",(((Data!B93-Summary!C8)/Summary!C9)*(Data!D93/Summary!C11)*((273+Summary!C10)/(Data!C93+273)))-(1.87*AVERAGE(Data!E93:Data!G93))),""),""),"")</f>
        <v>17.901105038265168</v>
      </c>
    </row>
    <row r="94" spans="1:2" ht="12.75">
      <c r="A94" s="19">
        <f>IF(Data!A94="","",Data!A94)</f>
        <v>39539</v>
      </c>
      <c r="B94" s="14">
        <f>IF(ISNUMBER(Data!B94),IF(ISNUMBER(Data!C94),IF(ISNUMBER(Data!D94),IF(ISERROR(AVERAGE(Data!E94:Data!G94)),"",(((Data!B94-Summary!C8)/Summary!C9)*(Data!D94/Summary!C11)*((273+Summary!C10)/(Data!C94+273)))-(1.87*AVERAGE(Data!E94:Data!G94))),""),""),"")</f>
        <v>14.769708619819642</v>
      </c>
    </row>
    <row r="95" spans="1:2" ht="12.75">
      <c r="A95" s="19">
        <f>IF(Data!A95="","",Data!A95)</f>
        <v>39540</v>
      </c>
      <c r="B95" s="14">
        <f>IF(ISNUMBER(Data!B95),IF(ISNUMBER(Data!C95),IF(ISNUMBER(Data!D95),IF(ISERROR(AVERAGE(Data!E95:Data!G95)),"",(((Data!B95-Summary!C8)/Summary!C9)*(Data!D95/Summary!C11)*((273+Summary!C10)/(Data!C95+273)))-(1.87*AVERAGE(Data!E95:Data!G95))),""),""),"")</f>
        <v>18.473860778519498</v>
      </c>
    </row>
    <row r="96" spans="1:2" ht="12.75">
      <c r="A96" s="19">
        <f>IF(Data!A96="","",Data!A96)</f>
        <v>39541</v>
      </c>
      <c r="B96" s="14">
        <f>IF(ISNUMBER(Data!B96),IF(ISNUMBER(Data!C96),IF(ISNUMBER(Data!D96),IF(ISERROR(AVERAGE(Data!E96:Data!G96)),"",(((Data!B96-Summary!C8)/Summary!C9)*(Data!D96/Summary!C11)*((273+Summary!C10)/(Data!C96+273)))-(1.87*AVERAGE(Data!E96:Data!G96))),""),""),"")</f>
        <v>18.75818458224023</v>
      </c>
    </row>
    <row r="97" spans="1:2" ht="12.75">
      <c r="A97" s="19">
        <f>IF(Data!A97="","",Data!A97)</f>
        <v>39542</v>
      </c>
      <c r="B97" s="14">
        <f>IF(ISNUMBER(Data!B97),IF(ISNUMBER(Data!C97),IF(ISNUMBER(Data!D97),IF(ISERROR(AVERAGE(Data!E97:Data!G97)),"",(((Data!B97-Summary!C8)/Summary!C9)*(Data!D97/Summary!C11)*((273+Summary!C10)/(Data!C97+273)))-(1.87*AVERAGE(Data!E97:Data!G97))),""),""),"")</f>
        <v>17.525158653585386</v>
      </c>
    </row>
    <row r="98" spans="1:2" ht="12.75">
      <c r="A98" s="19">
        <f>IF(Data!A98="","",Data!A98)</f>
        <v>39543</v>
      </c>
      <c r="B98" s="14">
        <f>IF(ISNUMBER(Data!B98),IF(ISNUMBER(Data!C98),IF(ISNUMBER(Data!D98),IF(ISERROR(AVERAGE(Data!E98:Data!G98)),"",(((Data!B98-Summary!C8)/Summary!C9)*(Data!D98/Summary!C11)*((273+Summary!C10)/(Data!C98+273)))-(1.87*AVERAGE(Data!E98:Data!G98))),""),""),"")</f>
        <v>14.408583699721028</v>
      </c>
    </row>
    <row r="99" spans="1:2" ht="12.75">
      <c r="A99" s="19">
        <f>IF(Data!A99="","",Data!A99)</f>
        <v>39544</v>
      </c>
      <c r="B99" s="14">
        <f>IF(ISNUMBER(Data!B99),IF(ISNUMBER(Data!C99),IF(ISNUMBER(Data!D99),IF(ISERROR(AVERAGE(Data!E99:Data!G99)),"",(((Data!B99-Summary!C8)/Summary!C9)*(Data!D99/Summary!C11)*((273+Summary!C10)/(Data!C99+273)))-(1.87*AVERAGE(Data!E99:Data!G99))),""),""),"")</f>
        <v>16.138954012450874</v>
      </c>
    </row>
    <row r="100" spans="1:2" ht="12.75">
      <c r="A100" s="19">
        <f>IF(Data!A100="","",Data!A100)</f>
        <v>39545</v>
      </c>
      <c r="B100" s="14">
        <f>IF(ISNUMBER(Data!B100),IF(ISNUMBER(Data!C100),IF(ISNUMBER(Data!D100),IF(ISERROR(AVERAGE(Data!E100:Data!G100)),"",(((Data!B100-Summary!C8)/Summary!C9)*(Data!D100/Summary!C11)*((273+Summary!C10)/(Data!C100+273)))-(1.87*AVERAGE(Data!E100:Data!G100))),""),""),"")</f>
        <v>22.601914894789097</v>
      </c>
    </row>
    <row r="101" spans="1:2" ht="12.75">
      <c r="A101" s="19">
        <f>IF(Data!A101="","",Data!A101)</f>
        <v>39546</v>
      </c>
      <c r="B101" s="14">
        <f>IF(ISNUMBER(Data!B101),IF(ISNUMBER(Data!C101),IF(ISNUMBER(Data!D101),IF(ISERROR(AVERAGE(Data!E101:Data!G101)),"",(((Data!B101-Summary!C8)/Summary!C9)*(Data!D101/Summary!C11)*((273+Summary!C10)/(Data!C101+273)))-(1.87*AVERAGE(Data!E101:Data!G101))),""),""),"")</f>
        <v>18.38348388453541</v>
      </c>
    </row>
    <row r="102" spans="1:2" ht="12.75">
      <c r="A102" s="19">
        <f>IF(Data!A102="","",Data!A102)</f>
        <v>39547</v>
      </c>
      <c r="B102" s="14">
        <f>IF(ISNUMBER(Data!B102),IF(ISNUMBER(Data!C102),IF(ISNUMBER(Data!D102),IF(ISERROR(AVERAGE(Data!E102:Data!G102)),"",(((Data!B102-Summary!C8)/Summary!C9)*(Data!D102/Summary!C11)*((273+Summary!C10)/(Data!C102+273)))-(1.87*AVERAGE(Data!E102:Data!G102))),""),""),"")</f>
        <v>15.660743555531107</v>
      </c>
    </row>
    <row r="103" spans="1:2" ht="12.75">
      <c r="A103" s="19">
        <f>IF(Data!A103="","",Data!A103)</f>
        <v>39548</v>
      </c>
      <c r="B103" s="14">
        <f>IF(ISNUMBER(Data!B103),IF(ISNUMBER(Data!C103),IF(ISNUMBER(Data!D103),IF(ISERROR(AVERAGE(Data!E103:Data!G103)),"",(((Data!B103-Summary!C8)/Summary!C9)*(Data!D103/Summary!C11)*((273+Summary!C10)/(Data!C103+273)))-(1.87*AVERAGE(Data!E103:Data!G103))),""),""),"")</f>
        <v>17.28459771447392</v>
      </c>
    </row>
    <row r="104" spans="1:2" ht="12.75">
      <c r="A104" s="19">
        <f>IF(Data!A104="","",Data!A104)</f>
        <v>39549</v>
      </c>
      <c r="B104" s="14">
        <f>IF(ISNUMBER(Data!B104),IF(ISNUMBER(Data!C104),IF(ISNUMBER(Data!D104),IF(ISERROR(AVERAGE(Data!E104:Data!G104)),"",(((Data!B104-Summary!C8)/Summary!C9)*(Data!D104/Summary!C11)*((273+Summary!C10)/(Data!C104+273)))-(1.87*AVERAGE(Data!E104:Data!G104))),""),""),"")</f>
        <v>15.122450032810294</v>
      </c>
    </row>
    <row r="105" spans="1:2" ht="12.75">
      <c r="A105" s="19">
        <f>IF(Data!A105="","",Data!A105)</f>
        <v>39550</v>
      </c>
      <c r="B105" s="14">
        <f>IF(ISNUMBER(Data!B105),IF(ISNUMBER(Data!C105),IF(ISNUMBER(Data!D105),IF(ISERROR(AVERAGE(Data!E105:Data!G105)),"",(((Data!B105-Summary!C8)/Summary!C9)*(Data!D105/Summary!C11)*((273+Summary!C10)/(Data!C105+273)))-(1.87*AVERAGE(Data!E105:Data!G105))),""),""),"")</f>
        <v>16.1979331549053</v>
      </c>
    </row>
    <row r="106" spans="1:2" ht="12.75">
      <c r="A106" s="19">
        <f>IF(Data!A106="","",Data!A106)</f>
        <v>39551</v>
      </c>
      <c r="B106" s="14">
        <f>IF(ISNUMBER(Data!B106),IF(ISNUMBER(Data!C106),IF(ISNUMBER(Data!D106),IF(ISERROR(AVERAGE(Data!E106:Data!G106)),"",(((Data!B106-Summary!C8)/Summary!C9)*(Data!D106/Summary!C11)*((273+Summary!C10)/(Data!C106+273)))-(1.87*AVERAGE(Data!E106:Data!G106))),""),""),"")</f>
        <v>11.232423839717256</v>
      </c>
    </row>
    <row r="107" spans="1:2" ht="12.75">
      <c r="A107" s="19">
        <f>IF(Data!A107="","",Data!A107)</f>
        <v>39552</v>
      </c>
      <c r="B107" s="14">
        <f>IF(ISNUMBER(Data!B107),IF(ISNUMBER(Data!C107),IF(ISNUMBER(Data!D107),IF(ISERROR(AVERAGE(Data!E107:Data!G107)),"",(((Data!B107-Summary!C8)/Summary!C9)*(Data!D107/Summary!C11)*((273+Summary!C10)/(Data!C107+273)))-(1.87*AVERAGE(Data!E107:Data!G107))),""),""),"")</f>
        <v>14.84520219288528</v>
      </c>
    </row>
    <row r="108" spans="1:2" ht="12.75">
      <c r="A108" s="19">
        <f>IF(Data!A108="","",Data!A108)</f>
        <v>39553</v>
      </c>
      <c r="B108" s="14">
        <f>IF(ISNUMBER(Data!B108),IF(ISNUMBER(Data!C108),IF(ISNUMBER(Data!D108),IF(ISERROR(AVERAGE(Data!E108:Data!G108)),"",(((Data!B108-Summary!C8)/Summary!C9)*(Data!D108/Summary!C11)*((273+Summary!C10)/(Data!C108+273)))-(1.87*AVERAGE(Data!E108:Data!G108))),""),""),"")</f>
        <v>15.294266722156404</v>
      </c>
    </row>
    <row r="109" spans="1:2" ht="12.75">
      <c r="A109" s="19">
        <f>IF(Data!A109="","",Data!A109)</f>
        <v>39554</v>
      </c>
      <c r="B109" s="14">
        <f>IF(ISNUMBER(Data!B109),IF(ISNUMBER(Data!C109),IF(ISNUMBER(Data!D109),IF(ISERROR(AVERAGE(Data!E109:Data!G109)),"",(((Data!B109-Summary!C8)/Summary!C9)*(Data!D109/Summary!C11)*((273+Summary!C10)/(Data!C109+273)))-(1.87*AVERAGE(Data!E109:Data!G109))),""),""),"")</f>
        <v>15.129581847455466</v>
      </c>
    </row>
    <row r="110" spans="1:2" ht="12.75">
      <c r="A110" s="19">
        <f>IF(Data!A110="","",Data!A110)</f>
        <v>39555</v>
      </c>
      <c r="B110" s="14">
        <f>IF(ISNUMBER(Data!B110),IF(ISNUMBER(Data!C110),IF(ISNUMBER(Data!D110),IF(ISERROR(AVERAGE(Data!E110:Data!G110)),"",(((Data!B110-Summary!C8)/Summary!C9)*(Data!D110/Summary!C11)*((273+Summary!C10)/(Data!C110+273)))-(1.87*AVERAGE(Data!E110:Data!G110))),""),""),"")</f>
        <v>13.411289726486368</v>
      </c>
    </row>
    <row r="111" spans="1:2" ht="12.75">
      <c r="A111" s="19">
        <f>IF(Data!A111="","",Data!A111)</f>
        <v>39556</v>
      </c>
      <c r="B111" s="14">
        <f>IF(ISNUMBER(Data!B111),IF(ISNUMBER(Data!C111),IF(ISNUMBER(Data!D111),IF(ISERROR(AVERAGE(Data!E111:Data!G111)),"",(((Data!B111-Summary!C8)/Summary!C9)*(Data!D111/Summary!C11)*((273+Summary!C10)/(Data!C111+273)))-(1.87*AVERAGE(Data!E111:Data!G111))),""),""),"")</f>
        <v>17.861656979358987</v>
      </c>
    </row>
    <row r="112" spans="1:2" ht="12.75">
      <c r="A112" s="19">
        <f>IF(Data!A112="","",Data!A112)</f>
        <v>39557</v>
      </c>
      <c r="B112" s="14">
        <f>IF(ISNUMBER(Data!B112),IF(ISNUMBER(Data!C112),IF(ISNUMBER(Data!D112),IF(ISERROR(AVERAGE(Data!E112:Data!G112)),"",(((Data!B112-Summary!C8)/Summary!C9)*(Data!D112/Summary!C11)*((273+Summary!C10)/(Data!C112+273)))-(1.87*AVERAGE(Data!E112:Data!G112))),""),""),"")</f>
        <v>13.263219842127723</v>
      </c>
    </row>
    <row r="113" spans="1:2" ht="12.75">
      <c r="A113" s="19">
        <f>IF(Data!A113="","",Data!A113)</f>
        <v>39558</v>
      </c>
      <c r="B113" s="14">
        <f>IF(ISNUMBER(Data!B113),IF(ISNUMBER(Data!C113),IF(ISNUMBER(Data!D113),IF(ISERROR(AVERAGE(Data!E113:Data!G113)),"",(((Data!B113-Summary!C8)/Summary!C9)*(Data!D113/Summary!C11)*((273+Summary!C10)/(Data!C113+273)))-(1.87*AVERAGE(Data!E113:Data!G113))),""),""),"")</f>
        <v>13.992838990584904</v>
      </c>
    </row>
    <row r="114" spans="1:2" ht="12.75">
      <c r="A114" s="19">
        <f>IF(Data!A114="","",Data!A114)</f>
        <v>39559</v>
      </c>
      <c r="B114" s="14">
        <f>IF(ISNUMBER(Data!B114),IF(ISNUMBER(Data!C114),IF(ISNUMBER(Data!D114),IF(ISERROR(AVERAGE(Data!E114:Data!G114)),"",(((Data!B114-Summary!C8)/Summary!C9)*(Data!D114/Summary!C11)*((273+Summary!C10)/(Data!C114+273)))-(1.87*AVERAGE(Data!E114:Data!G114))),""),""),"")</f>
        <v>21.46539508906769</v>
      </c>
    </row>
    <row r="115" spans="1:2" ht="12.75">
      <c r="A115" s="19">
        <f>IF(Data!A115="","",Data!A115)</f>
        <v>39560</v>
      </c>
      <c r="B115" s="14">
        <f>IF(ISNUMBER(Data!B115),IF(ISNUMBER(Data!C115),IF(ISNUMBER(Data!D115),IF(ISERROR(AVERAGE(Data!E115:Data!G115)),"",(((Data!B115-Summary!C8)/Summary!C9)*(Data!D115/Summary!C11)*((273+Summary!C10)/(Data!C115+273)))-(1.87*AVERAGE(Data!E115:Data!G115))),""),""),"")</f>
        <v>30.167990561909377</v>
      </c>
    </row>
    <row r="116" spans="1:2" ht="12.75">
      <c r="A116" s="19">
        <f>IF(Data!A116="","",Data!A116)</f>
        <v>39561</v>
      </c>
      <c r="B116" s="14">
        <f>IF(ISNUMBER(Data!B116),IF(ISNUMBER(Data!C116),IF(ISNUMBER(Data!D116),IF(ISERROR(AVERAGE(Data!E116:Data!G116)),"",(((Data!B116-Summary!C8)/Summary!C9)*(Data!D116/Summary!C11)*((273+Summary!C10)/(Data!C116+273)))-(1.87*AVERAGE(Data!E116:Data!G116))),""),""),"")</f>
        <v>30.256017611641877</v>
      </c>
    </row>
    <row r="117" spans="1:2" ht="12.75">
      <c r="A117" s="19">
        <f>IF(Data!A117="","",Data!A117)</f>
        <v>39562</v>
      </c>
      <c r="B117" s="14">
        <f>IF(ISNUMBER(Data!B117),IF(ISNUMBER(Data!C117),IF(ISNUMBER(Data!D117),IF(ISERROR(AVERAGE(Data!E117:Data!G117)),"",(((Data!B117-Summary!C8)/Summary!C9)*(Data!D117/Summary!C11)*((273+Summary!C10)/(Data!C117+273)))-(1.87*AVERAGE(Data!E117:Data!G117))),""),""),"")</f>
        <v>14.32469497173781</v>
      </c>
    </row>
    <row r="118" spans="1:2" ht="12.75">
      <c r="A118" s="19">
        <f>IF(Data!A118="","",Data!A118)</f>
        <v>39563</v>
      </c>
      <c r="B118" s="14">
        <f>IF(ISNUMBER(Data!B118),IF(ISNUMBER(Data!C118),IF(ISNUMBER(Data!D118),IF(ISERROR(AVERAGE(Data!E118:Data!G118)),"",(((Data!B118-Summary!C8)/Summary!C9)*(Data!D118/Summary!C11)*((273+Summary!C10)/(Data!C118+273)))-(1.87*AVERAGE(Data!E118:Data!G118))),""),""),"")</f>
        <v>12.332523510601426</v>
      </c>
    </row>
    <row r="119" spans="1:2" ht="12.75">
      <c r="A119" s="19">
        <f>IF(Data!A119="","",Data!A119)</f>
        <v>39564</v>
      </c>
      <c r="B119" s="14">
        <f>IF(ISNUMBER(Data!B119),IF(ISNUMBER(Data!C119),IF(ISNUMBER(Data!D119),IF(ISERROR(AVERAGE(Data!E119:Data!G119)),"",(((Data!B119-Summary!C8)/Summary!C9)*(Data!D119/Summary!C11)*((273+Summary!C10)/(Data!C119+273)))-(1.87*AVERAGE(Data!E119:Data!G119))),""),""),"")</f>
        <v>14.85228129883959</v>
      </c>
    </row>
    <row r="120" spans="1:2" ht="12.75">
      <c r="A120" s="19">
        <f>IF(Data!A120="","",Data!A120)</f>
        <v>39565</v>
      </c>
      <c r="B120" s="14">
        <f>IF(ISNUMBER(Data!B120),IF(ISNUMBER(Data!C120),IF(ISNUMBER(Data!D120),IF(ISERROR(AVERAGE(Data!E120:Data!G120)),"",(((Data!B120-Summary!C8)/Summary!C9)*(Data!D120/Summary!C11)*((273+Summary!C10)/(Data!C120+273)))-(1.87*AVERAGE(Data!E120:Data!G120))),""),""),"")</f>
        <v>19.18643403008324</v>
      </c>
    </row>
    <row r="121" spans="1:2" ht="12.75">
      <c r="A121" s="19">
        <f>IF(Data!A121="","",Data!A121)</f>
        <v>39566</v>
      </c>
      <c r="B121" s="14">
        <f>IF(ISNUMBER(Data!B121),IF(ISNUMBER(Data!C121),IF(ISNUMBER(Data!D121),IF(ISERROR(AVERAGE(Data!E121:Data!G121)),"",(((Data!B121-Summary!C8)/Summary!C9)*(Data!D121/Summary!C11)*((273+Summary!C10)/(Data!C121+273)))-(1.87*AVERAGE(Data!E121:Data!G121))),""),""),"")</f>
        <v>16.59637969813832</v>
      </c>
    </row>
    <row r="122" spans="1:2" ht="12.75">
      <c r="A122" s="19">
        <f>IF(Data!A122="","",Data!A122)</f>
        <v>39567</v>
      </c>
      <c r="B122" s="14">
        <f>IF(ISNUMBER(Data!B122),IF(ISNUMBER(Data!C122),IF(ISNUMBER(Data!D122),IF(ISERROR(AVERAGE(Data!E122:Data!G122)),"",(((Data!B122-Summary!C8)/Summary!C9)*(Data!D122/Summary!C11)*((273+Summary!C10)/(Data!C122+273)))-(1.87*AVERAGE(Data!E122:Data!G122))),""),""),"")</f>
        <v>20.133194347011177</v>
      </c>
    </row>
    <row r="123" spans="1:2" ht="12.75">
      <c r="A123" s="19">
        <f>IF(Data!A123="","",Data!A123)</f>
        <v>39568</v>
      </c>
      <c r="B123" s="14">
        <f>IF(ISNUMBER(Data!B123),IF(ISNUMBER(Data!C123),IF(ISNUMBER(Data!D123),IF(ISERROR(AVERAGE(Data!E123:Data!G123)),"",(((Data!B123-Summary!C8)/Summary!C9)*(Data!D123/Summary!C11)*((273+Summary!C10)/(Data!C123+273)))-(1.87*AVERAGE(Data!E123:Data!G123))),""),""),"")</f>
        <v>18.181059207412513</v>
      </c>
    </row>
    <row r="124" spans="1:2" ht="12.75">
      <c r="A124" s="19">
        <f>IF(Data!A124="","",Data!A124)</f>
        <v>39569</v>
      </c>
      <c r="B124" s="14">
        <f>IF(ISNUMBER(Data!B124),IF(ISNUMBER(Data!C124),IF(ISNUMBER(Data!D124),IF(ISERROR(AVERAGE(Data!E124:Data!G124)),"",(((Data!B124-Summary!C8)/Summary!C9)*(Data!D124/Summary!C11)*((273+Summary!C10)/(Data!C124+273)))-(1.87*AVERAGE(Data!E124:Data!G124))),""),""),"")</f>
        <v>12.387247989617089</v>
      </c>
    </row>
    <row r="125" spans="1:2" ht="12.75">
      <c r="A125" s="19">
        <f>IF(Data!A125="","",Data!A125)</f>
        <v>39570</v>
      </c>
      <c r="B125" s="14">
        <f>IF(ISNUMBER(Data!B125),IF(ISNUMBER(Data!C125),IF(ISNUMBER(Data!D125),IF(ISERROR(AVERAGE(Data!E125:Data!G125)),"",(((Data!B125-Summary!C8)/Summary!C9)*(Data!D125/Summary!C11)*((273+Summary!C10)/(Data!C125+273)))-(1.87*AVERAGE(Data!E125:Data!G125))),""),""),"")</f>
        <v>13.900042265448135</v>
      </c>
    </row>
    <row r="126" spans="1:2" ht="12.75">
      <c r="A126" s="19">
        <f>IF(Data!A126="","",Data!A126)</f>
        <v>39571</v>
      </c>
      <c r="B126" s="14">
        <f>IF(ISNUMBER(Data!B126),IF(ISNUMBER(Data!C126),IF(ISNUMBER(Data!D126),IF(ISERROR(AVERAGE(Data!E126:Data!G126)),"",(((Data!B126-Summary!C8)/Summary!C9)*(Data!D126/Summary!C11)*((273+Summary!C10)/(Data!C126+273)))-(1.87*AVERAGE(Data!E126:Data!G126))),""),""),"")</f>
        <v>15.973061733126423</v>
      </c>
    </row>
    <row r="127" spans="1:2" ht="12.75">
      <c r="A127" s="19">
        <f>IF(Data!A127="","",Data!A127)</f>
        <v>39572</v>
      </c>
      <c r="B127" s="14">
        <f>IF(ISNUMBER(Data!B127),IF(ISNUMBER(Data!C127),IF(ISNUMBER(Data!D127),IF(ISERROR(AVERAGE(Data!E127:Data!G127)),"",(((Data!B127-Summary!C8)/Summary!C9)*(Data!D127/Summary!C11)*((273+Summary!C10)/(Data!C127+273)))-(1.87*AVERAGE(Data!E127:Data!G127))),""),""),"")</f>
        <v>26.079866218744957</v>
      </c>
    </row>
    <row r="128" spans="1:2" ht="12.75">
      <c r="A128" s="19">
        <f>IF(Data!A128="","",Data!A128)</f>
        <v>39573</v>
      </c>
      <c r="B128" s="14">
        <f>IF(ISNUMBER(Data!B128),IF(ISNUMBER(Data!C128),IF(ISNUMBER(Data!D128),IF(ISERROR(AVERAGE(Data!E128:Data!G128)),"",(((Data!B128-Summary!C8)/Summary!C9)*(Data!D128/Summary!C11)*((273+Summary!C10)/(Data!C128+273)))-(1.87*AVERAGE(Data!E128:Data!G128))),""),""),"")</f>
      </c>
    </row>
    <row r="129" spans="1:2" ht="12.75">
      <c r="A129" s="19">
        <f>IF(Data!A129="","",Data!A129)</f>
        <v>39574</v>
      </c>
      <c r="B129" s="14">
        <f>IF(ISNUMBER(Data!B129),IF(ISNUMBER(Data!C129),IF(ISNUMBER(Data!D129),IF(ISERROR(AVERAGE(Data!E129:Data!G129)),"",(((Data!B129-Summary!C8)/Summary!C9)*(Data!D129/Summary!C11)*((273+Summary!C10)/(Data!C129+273)))-(1.87*AVERAGE(Data!E129:Data!G129))),""),""),"")</f>
      </c>
    </row>
    <row r="130" spans="1:2" ht="12.75">
      <c r="A130" s="19">
        <f>IF(Data!A130="","",Data!A130)</f>
        <v>39575</v>
      </c>
      <c r="B130" s="14">
        <f>IF(ISNUMBER(Data!B130),IF(ISNUMBER(Data!C130),IF(ISNUMBER(Data!D130),IF(ISERROR(AVERAGE(Data!E130:Data!G130)),"",(((Data!B130-Summary!C8)/Summary!C9)*(Data!D130/Summary!C11)*((273+Summary!C10)/(Data!C130+273)))-(1.87*AVERAGE(Data!E130:Data!G130))),""),""),"")</f>
      </c>
    </row>
    <row r="131" spans="1:2" ht="12.75">
      <c r="A131" s="19">
        <f>IF(Data!A131="","",Data!A131)</f>
        <v>39576</v>
      </c>
      <c r="B131" s="14">
        <f>IF(ISNUMBER(Data!B131),IF(ISNUMBER(Data!C131),IF(ISNUMBER(Data!D131),IF(ISERROR(AVERAGE(Data!E131:Data!G131)),"",(((Data!B131-Summary!C8)/Summary!C9)*(Data!D131/Summary!C11)*((273+Summary!C10)/(Data!C131+273)))-(1.87*AVERAGE(Data!E131:Data!G131))),""),""),"")</f>
        <v>33.54817910577081</v>
      </c>
    </row>
    <row r="132" spans="1:2" ht="12.75">
      <c r="A132" s="19">
        <f>IF(Data!A132="","",Data!A132)</f>
        <v>39577</v>
      </c>
      <c r="B132" s="14">
        <f>IF(ISNUMBER(Data!B132),IF(ISNUMBER(Data!C132),IF(ISNUMBER(Data!D132),IF(ISERROR(AVERAGE(Data!E132:Data!G132)),"",(((Data!B132-Summary!C8)/Summary!C9)*(Data!D132/Summary!C11)*((273+Summary!C10)/(Data!C132+273)))-(1.87*AVERAGE(Data!E132:Data!G132))),""),""),"")</f>
        <v>27.110037360722107</v>
      </c>
    </row>
    <row r="133" spans="1:2" ht="12.75">
      <c r="A133" s="19">
        <f>IF(Data!A133="","",Data!A133)</f>
        <v>39578</v>
      </c>
      <c r="B133" s="14">
        <f>IF(ISNUMBER(Data!B133),IF(ISNUMBER(Data!C133),IF(ISNUMBER(Data!D133),IF(ISERROR(AVERAGE(Data!E133:Data!G133)),"",(((Data!B133-Summary!C8)/Summary!C9)*(Data!D133/Summary!C11)*((273+Summary!C10)/(Data!C133+273)))-(1.87*AVERAGE(Data!E133:Data!G133))),""),""),"")</f>
      </c>
    </row>
    <row r="134" spans="1:2" ht="12.75">
      <c r="A134" s="19">
        <f>IF(Data!A134="","",Data!A134)</f>
        <v>39579</v>
      </c>
      <c r="B134" s="14">
        <f>IF(ISNUMBER(Data!B134),IF(ISNUMBER(Data!C134),IF(ISNUMBER(Data!D134),IF(ISERROR(AVERAGE(Data!E134:Data!G134)),"",(((Data!B134-Summary!C8)/Summary!C9)*(Data!D134/Summary!C11)*((273+Summary!C10)/(Data!C134+273)))-(1.87*AVERAGE(Data!E134:Data!G134))),""),""),"")</f>
        <v>25.544138814438362</v>
      </c>
    </row>
    <row r="135" spans="1:2" ht="12.75">
      <c r="A135" s="19">
        <f>IF(Data!A135="","",Data!A135)</f>
        <v>39580</v>
      </c>
      <c r="B135" s="14">
        <f>IF(ISNUMBER(Data!B135),IF(ISNUMBER(Data!C135),IF(ISNUMBER(Data!D135),IF(ISERROR(AVERAGE(Data!E135:Data!G135)),"",(((Data!B135-Summary!C8)/Summary!C9)*(Data!D135/Summary!C11)*((273+Summary!C10)/(Data!C135+273)))-(1.87*AVERAGE(Data!E135:Data!G135))),""),""),"")</f>
        <v>15.362866867753189</v>
      </c>
    </row>
    <row r="136" spans="1:2" ht="12.75">
      <c r="A136" s="19">
        <f>IF(Data!A136="","",Data!A136)</f>
        <v>39581</v>
      </c>
      <c r="B136" s="14">
        <f>IF(ISNUMBER(Data!B136),IF(ISNUMBER(Data!C136),IF(ISNUMBER(Data!D136),IF(ISERROR(AVERAGE(Data!E136:Data!G136)),"",(((Data!B136-Summary!C8)/Summary!C9)*(Data!D136/Summary!C11)*((273+Summary!C10)/(Data!C136+273)))-(1.87*AVERAGE(Data!E136:Data!G136))),""),""),"")</f>
        <v>16.425154575036522</v>
      </c>
    </row>
    <row r="137" spans="1:2" ht="12.75">
      <c r="A137" s="19">
        <f>IF(Data!A137="","",Data!A137)</f>
        <v>39582</v>
      </c>
      <c r="B137" s="14">
        <f>IF(ISNUMBER(Data!B137),IF(ISNUMBER(Data!C137),IF(ISNUMBER(Data!D137),IF(ISERROR(AVERAGE(Data!E137:Data!G137)),"",(((Data!B137-Summary!C8)/Summary!C9)*(Data!D137/Summary!C11)*((273+Summary!C10)/(Data!C137+273)))-(1.87*AVERAGE(Data!E137:Data!G137))),""),""),"")</f>
      </c>
    </row>
    <row r="138" spans="1:2" ht="12.75">
      <c r="A138" s="19">
        <f>IF(Data!A138="","",Data!A138)</f>
        <v>39583</v>
      </c>
      <c r="B138" s="14">
        <f>IF(ISNUMBER(Data!B138),IF(ISNUMBER(Data!C138),IF(ISNUMBER(Data!D138),IF(ISERROR(AVERAGE(Data!E138:Data!G138)),"",(((Data!B138-Summary!C8)/Summary!C9)*(Data!D138/Summary!C11)*((273+Summary!C10)/(Data!C138+273)))-(1.87*AVERAGE(Data!E138:Data!G138))),""),""),"")</f>
      </c>
    </row>
    <row r="139" spans="1:2" ht="12.75">
      <c r="A139" s="19">
        <f>IF(Data!A139="","",Data!A139)</f>
        <v>39584</v>
      </c>
      <c r="B139" s="14">
        <f>IF(ISNUMBER(Data!B139),IF(ISNUMBER(Data!C139),IF(ISNUMBER(Data!D139),IF(ISERROR(AVERAGE(Data!E139:Data!G139)),"",(((Data!B139-Summary!C8)/Summary!C9)*(Data!D139/Summary!C11)*((273+Summary!C10)/(Data!C139+273)))-(1.87*AVERAGE(Data!E139:Data!G139))),""),""),"")</f>
      </c>
    </row>
    <row r="140" spans="1:2" ht="12.75">
      <c r="A140" s="19">
        <f>IF(Data!A140="","",Data!A140)</f>
        <v>39585</v>
      </c>
      <c r="B140" s="14">
        <f>IF(ISNUMBER(Data!B140),IF(ISNUMBER(Data!C140),IF(ISNUMBER(Data!D140),IF(ISERROR(AVERAGE(Data!E140:Data!G140)),"",(((Data!B140-Summary!C8)/Summary!C9)*(Data!D140/Summary!C11)*((273+Summary!C10)/(Data!C140+273)))-(1.87*AVERAGE(Data!E140:Data!G140))),""),""),"")</f>
        <v>14.425779866249181</v>
      </c>
    </row>
    <row r="141" spans="1:2" ht="12.75">
      <c r="A141" s="19">
        <f>IF(Data!A141="","",Data!A141)</f>
        <v>39586</v>
      </c>
      <c r="B141" s="14">
        <f>IF(ISNUMBER(Data!B141),IF(ISNUMBER(Data!C141),IF(ISNUMBER(Data!D141),IF(ISERROR(AVERAGE(Data!E141:Data!G141)),"",(((Data!B141-Summary!C8)/Summary!C9)*(Data!D141/Summary!C11)*((273+Summary!C10)/(Data!C141+273)))-(1.87*AVERAGE(Data!E141:Data!G141))),""),""),"")</f>
        <v>10.969847449043097</v>
      </c>
    </row>
    <row r="142" spans="1:2" ht="12.75">
      <c r="A142" s="19">
        <f>IF(Data!A142="","",Data!A142)</f>
        <v>39587</v>
      </c>
      <c r="B142" s="14">
        <f>IF(ISNUMBER(Data!B142),IF(ISNUMBER(Data!C142),IF(ISNUMBER(Data!D142),IF(ISERROR(AVERAGE(Data!E142:Data!G142)),"",(((Data!B142-Summary!C8)/Summary!C9)*(Data!D142/Summary!C11)*((273+Summary!C10)/(Data!C142+273)))-(1.87*AVERAGE(Data!E142:Data!G142))),""),""),"")</f>
        <v>12.935168257276068</v>
      </c>
    </row>
    <row r="143" spans="1:2" ht="12.75">
      <c r="A143" s="19">
        <f>IF(Data!A143="","",Data!A143)</f>
        <v>39588</v>
      </c>
      <c r="B143" s="14">
        <f>IF(ISNUMBER(Data!B143),IF(ISNUMBER(Data!C143),IF(ISNUMBER(Data!D143),IF(ISERROR(AVERAGE(Data!E143:Data!G143)),"",(((Data!B143-Summary!C8)/Summary!C9)*(Data!D143/Summary!C11)*((273+Summary!C10)/(Data!C143+273)))-(1.87*AVERAGE(Data!E143:Data!G143))),""),""),"")</f>
        <v>12.908604110822187</v>
      </c>
    </row>
    <row r="144" spans="1:2" ht="12.75">
      <c r="A144" s="19">
        <f>IF(Data!A144="","",Data!A144)</f>
        <v>39589</v>
      </c>
      <c r="B144" s="14">
        <f>IF(ISNUMBER(Data!B144),IF(ISNUMBER(Data!C144),IF(ISNUMBER(Data!D144),IF(ISERROR(AVERAGE(Data!E144:Data!G144)),"",(((Data!B144-Summary!C8)/Summary!C9)*(Data!D144/Summary!C11)*((273+Summary!C10)/(Data!C144+273)))-(1.87*AVERAGE(Data!E144:Data!G144))),""),""),"")</f>
        <v>15.159676384878503</v>
      </c>
    </row>
    <row r="145" spans="1:2" ht="12.75">
      <c r="A145" s="19">
        <f>IF(Data!A145="","",Data!A145)</f>
        <v>39590</v>
      </c>
      <c r="B145" s="14">
        <f>IF(ISNUMBER(Data!B145),IF(ISNUMBER(Data!C145),IF(ISNUMBER(Data!D145),IF(ISERROR(AVERAGE(Data!E145:Data!G145)),"",(((Data!B145-Summary!C8)/Summary!C9)*(Data!D145/Summary!C11)*((273+Summary!C10)/(Data!C145+273)))-(1.87*AVERAGE(Data!E145:Data!G145))),""),""),"")</f>
        <v>19.76239210579533</v>
      </c>
    </row>
    <row r="146" spans="1:2" ht="12.75">
      <c r="A146" s="19">
        <f>IF(Data!A146="","",Data!A146)</f>
        <v>39591</v>
      </c>
      <c r="B146" s="14">
        <f>IF(ISNUMBER(Data!B146),IF(ISNUMBER(Data!C146),IF(ISNUMBER(Data!D146),IF(ISERROR(AVERAGE(Data!E146:Data!G146)),"",(((Data!B146-Summary!C8)/Summary!C9)*(Data!D146/Summary!C11)*((273+Summary!C10)/(Data!C146+273)))-(1.87*AVERAGE(Data!E146:Data!G146))),""),""),"")</f>
        <v>18.345892340983504</v>
      </c>
    </row>
    <row r="147" spans="1:2" ht="12.75">
      <c r="A147" s="19">
        <f>IF(Data!A147="","",Data!A147)</f>
        <v>39592</v>
      </c>
      <c r="B147" s="14">
        <f>IF(ISNUMBER(Data!B147),IF(ISNUMBER(Data!C147),IF(ISNUMBER(Data!D147),IF(ISERROR(AVERAGE(Data!E147:Data!G147)),"",(((Data!B147-Summary!C8)/Summary!C9)*(Data!D147/Summary!C11)*((273+Summary!C10)/(Data!C147+273)))-(1.87*AVERAGE(Data!E147:Data!G147))),""),""),"")</f>
        <v>10.753930134487245</v>
      </c>
    </row>
    <row r="148" spans="1:2" ht="12.75">
      <c r="A148" s="19">
        <f>IF(Data!A148="","",Data!A148)</f>
        <v>39593</v>
      </c>
      <c r="B148" s="14">
        <f>IF(ISNUMBER(Data!B148),IF(ISNUMBER(Data!C148),IF(ISNUMBER(Data!D148),IF(ISERROR(AVERAGE(Data!E148:Data!G148)),"",(((Data!B148-Summary!C8)/Summary!C9)*(Data!D148/Summary!C11)*((273+Summary!C10)/(Data!C148+273)))-(1.87*AVERAGE(Data!E148:Data!G148))),""),""),"")</f>
        <v>15.184061169654159</v>
      </c>
    </row>
    <row r="149" spans="1:2" ht="12.75">
      <c r="A149" s="19">
        <f>IF(Data!A149="","",Data!A149)</f>
        <v>39594</v>
      </c>
      <c r="B149" s="14">
        <f>IF(ISNUMBER(Data!B149),IF(ISNUMBER(Data!C149),IF(ISNUMBER(Data!D149),IF(ISERROR(AVERAGE(Data!E149:Data!G149)),"",(((Data!B149-Summary!C8)/Summary!C9)*(Data!D149/Summary!C11)*((273+Summary!C10)/(Data!C149+273)))-(1.87*AVERAGE(Data!E149:Data!G149))),""),""),"")</f>
        <v>14.916226977120319</v>
      </c>
    </row>
    <row r="150" spans="1:2" ht="12.75">
      <c r="A150" s="19">
        <f>IF(Data!A150="","",Data!A150)</f>
        <v>39595</v>
      </c>
      <c r="B150" s="14">
        <f>IF(ISNUMBER(Data!B150),IF(ISNUMBER(Data!C150),IF(ISNUMBER(Data!D150),IF(ISERROR(AVERAGE(Data!E150:Data!G150)),"",(((Data!B150-Summary!C8)/Summary!C9)*(Data!D150/Summary!C11)*((273+Summary!C10)/(Data!C150+273)))-(1.87*AVERAGE(Data!E150:Data!G150))),""),""),"")</f>
        <v>19.6259576709829</v>
      </c>
    </row>
    <row r="151" spans="1:2" ht="12.75">
      <c r="A151" s="19">
        <f>IF(Data!A151="","",Data!A151)</f>
        <v>39596</v>
      </c>
      <c r="B151" s="14">
        <f>IF(ISNUMBER(Data!B151),IF(ISNUMBER(Data!C151),IF(ISNUMBER(Data!D151),IF(ISERROR(AVERAGE(Data!E151:Data!G151)),"",(((Data!B151-Summary!C8)/Summary!C9)*(Data!D151/Summary!C11)*((273+Summary!C10)/(Data!C151+273)))-(1.87*AVERAGE(Data!E151:Data!G151))),""),""),"")</f>
        <v>22.496290001476098</v>
      </c>
    </row>
    <row r="152" spans="1:2" ht="12.75">
      <c r="A152" s="19">
        <f>IF(Data!A152="","",Data!A152)</f>
        <v>39597</v>
      </c>
      <c r="B152" s="14">
        <f>IF(ISNUMBER(Data!B152),IF(ISNUMBER(Data!C152),IF(ISNUMBER(Data!D152),IF(ISERROR(AVERAGE(Data!E152:Data!G152)),"",(((Data!B152-Summary!C8)/Summary!C9)*(Data!D152/Summary!C11)*((273+Summary!C10)/(Data!C152+273)))-(1.87*AVERAGE(Data!E152:Data!G152))),""),""),"")</f>
        <v>14.040283688455112</v>
      </c>
    </row>
    <row r="153" spans="1:2" ht="12.75">
      <c r="A153" s="19">
        <f>IF(Data!A153="","",Data!A153)</f>
        <v>39598</v>
      </c>
      <c r="B153" s="14">
        <f>IF(ISNUMBER(Data!B153),IF(ISNUMBER(Data!C153),IF(ISNUMBER(Data!D153),IF(ISERROR(AVERAGE(Data!E153:Data!G153)),"",(((Data!B153-Summary!C8)/Summary!C9)*(Data!D153/Summary!C11)*((273+Summary!C10)/(Data!C153+273)))-(1.87*AVERAGE(Data!E153:Data!G153))),""),""),"")</f>
        <v>18.008339512809755</v>
      </c>
    </row>
    <row r="154" spans="1:2" ht="12.75">
      <c r="A154" s="19">
        <f>IF(Data!A154="","",Data!A154)</f>
        <v>39599</v>
      </c>
      <c r="B154" s="14">
        <f>IF(ISNUMBER(Data!B154),IF(ISNUMBER(Data!C154),IF(ISNUMBER(Data!D154),IF(ISERROR(AVERAGE(Data!E154:Data!G154)),"",(((Data!B154-Summary!C8)/Summary!C9)*(Data!D154/Summary!C11)*((273+Summary!C10)/(Data!C154+273)))-(1.87*AVERAGE(Data!E154:Data!G154))),""),""),"")</f>
        <v>15.138835300079265</v>
      </c>
    </row>
    <row r="155" spans="1:2" ht="12.75">
      <c r="A155" s="19">
        <f>IF(Data!A155="","",Data!A155)</f>
        <v>39600</v>
      </c>
      <c r="B155" s="14">
        <f>IF(ISNUMBER(Data!B155),IF(ISNUMBER(Data!C155),IF(ISNUMBER(Data!D155),IF(ISERROR(AVERAGE(Data!E155:Data!G155)),"",(((Data!B155-Summary!C8)/Summary!C9)*(Data!D155/Summary!C11)*((273+Summary!C10)/(Data!C155+273)))-(1.87*AVERAGE(Data!E155:Data!G155))),""),""),"")</f>
        <v>15.033867025869151</v>
      </c>
    </row>
    <row r="156" spans="1:2" ht="12.75">
      <c r="A156" s="19">
        <f>IF(Data!A156="","",Data!A156)</f>
        <v>39601</v>
      </c>
      <c r="B156" s="14">
        <f>IF(ISNUMBER(Data!B156),IF(ISNUMBER(Data!C156),IF(ISNUMBER(Data!D156),IF(ISERROR(AVERAGE(Data!E156:Data!G156)),"",(((Data!B156-Summary!C8)/Summary!C9)*(Data!D156/Summary!C11)*((273+Summary!C10)/(Data!C156+273)))-(1.87*AVERAGE(Data!E156:Data!G156))),""),""),"")</f>
        <v>15.885547013916678</v>
      </c>
    </row>
    <row r="157" spans="1:2" ht="12.75">
      <c r="A157" s="19">
        <f>IF(Data!A157="","",Data!A157)</f>
        <v>39602</v>
      </c>
      <c r="B157" s="14">
        <f>IF(ISNUMBER(Data!B157),IF(ISNUMBER(Data!C157),IF(ISNUMBER(Data!D157),IF(ISERROR(AVERAGE(Data!E157:Data!G157)),"",(((Data!B157-Summary!C8)/Summary!C9)*(Data!D157/Summary!C11)*((273+Summary!C10)/(Data!C157+273)))-(1.87*AVERAGE(Data!E157:Data!G157))),""),""),"")</f>
        <v>20.115531896258652</v>
      </c>
    </row>
    <row r="158" spans="1:2" ht="12.75">
      <c r="A158" s="19">
        <f>IF(Data!A158="","",Data!A158)</f>
        <v>39603</v>
      </c>
      <c r="B158" s="14">
        <f>IF(ISNUMBER(Data!B158),IF(ISNUMBER(Data!C158),IF(ISNUMBER(Data!D158),IF(ISERROR(AVERAGE(Data!E158:Data!G158)),"",(((Data!B158-Summary!C8)/Summary!C9)*(Data!D158/Summary!C11)*((273+Summary!C10)/(Data!C158+273)))-(1.87*AVERAGE(Data!E158:Data!G158))),""),""),"")</f>
        <v>16.2692505214467</v>
      </c>
    </row>
    <row r="159" spans="1:2" ht="12.75">
      <c r="A159" s="19">
        <f>IF(Data!A159="","",Data!A159)</f>
        <v>39604</v>
      </c>
      <c r="B159" s="14">
        <f>IF(ISNUMBER(Data!B159),IF(ISNUMBER(Data!C159),IF(ISNUMBER(Data!D159),IF(ISERROR(AVERAGE(Data!E159:Data!G159)),"",(((Data!B159-Summary!C8)/Summary!C9)*(Data!D159/Summary!C11)*((273+Summary!C10)/(Data!C159+273)))-(1.87*AVERAGE(Data!E159:Data!G159))),""),""),"")</f>
        <v>12.338137272697718</v>
      </c>
    </row>
    <row r="160" spans="1:2" ht="12.75">
      <c r="A160" s="19">
        <f>IF(Data!A160="","",Data!A160)</f>
        <v>39605</v>
      </c>
      <c r="B160" s="14">
        <f>IF(ISNUMBER(Data!B160),IF(ISNUMBER(Data!C160),IF(ISNUMBER(Data!D160),IF(ISERROR(AVERAGE(Data!E160:Data!G160)),"",(((Data!B160-Summary!C8)/Summary!C9)*(Data!D160/Summary!C11)*((273+Summary!C10)/(Data!C160+273)))-(1.87*AVERAGE(Data!E160:Data!G160))),""),""),"")</f>
        <v>16.272928051241465</v>
      </c>
    </row>
    <row r="161" spans="1:2" ht="12.75">
      <c r="A161" s="19">
        <f>IF(Data!A161="","",Data!A161)</f>
        <v>39606</v>
      </c>
      <c r="B161" s="14">
        <f>IF(ISNUMBER(Data!B161),IF(ISNUMBER(Data!C161),IF(ISNUMBER(Data!D161),IF(ISERROR(AVERAGE(Data!E161:Data!G161)),"",(((Data!B161-Summary!C8)/Summary!C9)*(Data!D161/Summary!C11)*((273+Summary!C10)/(Data!C161+273)))-(1.87*AVERAGE(Data!E161:Data!G161))),""),""),"")</f>
        <v>15.244124615202448</v>
      </c>
    </row>
    <row r="162" spans="1:2" ht="12.75">
      <c r="A162" s="19">
        <f>IF(Data!A162="","",Data!A162)</f>
        <v>39607</v>
      </c>
      <c r="B162" s="14">
        <f>IF(ISNUMBER(Data!B162),IF(ISNUMBER(Data!C162),IF(ISNUMBER(Data!D162),IF(ISERROR(AVERAGE(Data!E162:Data!G162)),"",(((Data!B162-Summary!C8)/Summary!C9)*(Data!D162/Summary!C11)*((273+Summary!C10)/(Data!C162+273)))-(1.87*AVERAGE(Data!E162:Data!G162))),""),""),"")</f>
        <v>10.621625951575915</v>
      </c>
    </row>
    <row r="163" spans="1:2" ht="12.75">
      <c r="A163" s="19">
        <f>IF(Data!A163="","",Data!A163)</f>
        <v>39608</v>
      </c>
      <c r="B163" s="14">
        <f>IF(ISNUMBER(Data!B163),IF(ISNUMBER(Data!C163),IF(ISNUMBER(Data!D163),IF(ISERROR(AVERAGE(Data!E163:Data!G163)),"",(((Data!B163-Summary!C8)/Summary!C9)*(Data!D163/Summary!C11)*((273+Summary!C10)/(Data!C163+273)))-(1.87*AVERAGE(Data!E163:Data!G163))),""),""),"")</f>
        <v>14.217183737436129</v>
      </c>
    </row>
    <row r="164" spans="1:2" ht="12.75">
      <c r="A164" s="19">
        <f>IF(Data!A164="","",Data!A164)</f>
        <v>39609</v>
      </c>
      <c r="B164" s="14">
        <f>IF(ISNUMBER(Data!B164),IF(ISNUMBER(Data!C164),IF(ISNUMBER(Data!D164),IF(ISERROR(AVERAGE(Data!E164:Data!G164)),"",(((Data!B164-Summary!C8)/Summary!C9)*(Data!D164/Summary!C11)*((273+Summary!C10)/(Data!C164+273)))-(1.87*AVERAGE(Data!E164:Data!G164))),""),""),"")</f>
        <v>17.1080287984658</v>
      </c>
    </row>
    <row r="165" spans="1:2" ht="12.75">
      <c r="A165" s="19">
        <f>IF(Data!A165="","",Data!A165)</f>
        <v>39610</v>
      </c>
      <c r="B165" s="14">
        <f>IF(ISNUMBER(Data!B165),IF(ISNUMBER(Data!C165),IF(ISNUMBER(Data!D165),IF(ISERROR(AVERAGE(Data!E165:Data!G165)),"",(((Data!B165-Summary!C8)/Summary!C9)*(Data!D165/Summary!C11)*((273+Summary!C10)/(Data!C165+273)))-(1.87*AVERAGE(Data!E165:Data!G165))),""),""),"")</f>
        <v>16.239982939054016</v>
      </c>
    </row>
    <row r="166" spans="1:2" ht="12.75">
      <c r="A166" s="19">
        <f>IF(Data!A166="","",Data!A166)</f>
        <v>39611</v>
      </c>
      <c r="B166" s="14">
        <f>IF(ISNUMBER(Data!B166),IF(ISNUMBER(Data!C166),IF(ISNUMBER(Data!D166),IF(ISERROR(AVERAGE(Data!E166:Data!G166)),"",(((Data!B166-Summary!C8)/Summary!C9)*(Data!D166/Summary!C11)*((273+Summary!C10)/(Data!C166+273)))-(1.87*AVERAGE(Data!E166:Data!G166))),""),""),"")</f>
        <v>8.264753410068527</v>
      </c>
    </row>
    <row r="167" spans="1:2" ht="12.75">
      <c r="A167" s="19">
        <f>IF(Data!A167="","",Data!A167)</f>
        <v>39612</v>
      </c>
      <c r="B167" s="14">
        <f>IF(ISNUMBER(Data!B167),IF(ISNUMBER(Data!C167),IF(ISNUMBER(Data!D167),IF(ISERROR(AVERAGE(Data!E167:Data!G167)),"",(((Data!B167-Summary!C8)/Summary!C9)*(Data!D167/Summary!C11)*((273+Summary!C10)/(Data!C167+273)))-(1.87*AVERAGE(Data!E167:Data!G167))),""),""),"")</f>
        <v>11.90566691909336</v>
      </c>
    </row>
    <row r="168" spans="1:2" ht="12.75">
      <c r="A168" s="19">
        <f>IF(Data!A168="","",Data!A168)</f>
        <v>39613</v>
      </c>
      <c r="B168" s="14">
        <f>IF(ISNUMBER(Data!B168),IF(ISNUMBER(Data!C168),IF(ISNUMBER(Data!D168),IF(ISERROR(AVERAGE(Data!E168:Data!G168)),"",(((Data!B168-Summary!C8)/Summary!C9)*(Data!D168/Summary!C11)*((273+Summary!C10)/(Data!C168+273)))-(1.87*AVERAGE(Data!E168:Data!G168))),""),""),"")</f>
        <v>9.885371876892872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11.213673269657233</v>
      </c>
    </row>
    <row r="171" spans="1:2" ht="12.75">
      <c r="A171" s="19">
        <f>IF(Data!A171="","",Data!A171)</f>
        <v>39616</v>
      </c>
      <c r="B171" s="14">
        <f>IF(ISNUMBER(Data!B171),IF(ISNUMBER(Data!C171),IF(ISNUMBER(Data!D171),IF(ISERROR(AVERAGE(Data!E171:Data!G171)),"",(((Data!B171-Summary!C8)/Summary!C9)*(Data!D171/Summary!C11)*((273+Summary!C10)/(Data!C171+273)))-(1.87*AVERAGE(Data!E171:Data!G171))),""),""),"")</f>
        <v>12.267435629236537</v>
      </c>
    </row>
    <row r="172" spans="1:2" ht="12.75">
      <c r="A172" s="19">
        <f>IF(Data!A172="","",Data!A172)</f>
        <v>39617</v>
      </c>
      <c r="B172" s="14">
        <f>IF(ISNUMBER(Data!B172),IF(ISNUMBER(Data!C172),IF(ISNUMBER(Data!D172),IF(ISERROR(AVERAGE(Data!E172:Data!G172)),"",(((Data!B172-Summary!C8)/Summary!C9)*(Data!D172/Summary!C11)*((273+Summary!C10)/(Data!C172+273)))-(1.87*AVERAGE(Data!E172:Data!G172))),""),""),"")</f>
        <v>11.90836067395659</v>
      </c>
    </row>
    <row r="173" spans="1:2" ht="12.75">
      <c r="A173" s="19">
        <f>IF(Data!A173="","",Data!A173)</f>
        <v>39618</v>
      </c>
      <c r="B173" s="14">
        <f>IF(ISNUMBER(Data!B173),IF(ISNUMBER(Data!C173),IF(ISNUMBER(Data!D173),IF(ISERROR(AVERAGE(Data!E173:Data!G173)),"",(((Data!B173-Summary!C8)/Summary!C9)*(Data!D173/Summary!C11)*((273+Summary!C10)/(Data!C173+273)))-(1.87*AVERAGE(Data!E173:Data!G173))),""),""),"")</f>
        <v>11.110519847537889</v>
      </c>
    </row>
    <row r="174" spans="1:2" ht="12.75">
      <c r="A174" s="19">
        <f>IF(Data!A174="","",Data!A174)</f>
        <v>39619</v>
      </c>
      <c r="B174" s="14">
        <f>IF(ISNUMBER(Data!B174),IF(ISNUMBER(Data!C174),IF(ISNUMBER(Data!D174),IF(ISERROR(AVERAGE(Data!E174:Data!G174)),"",(((Data!B174-Summary!C8)/Summary!C9)*(Data!D174/Summary!C11)*((273+Summary!C10)/(Data!C174+273)))-(1.87*AVERAGE(Data!E174:Data!G174))),""),""),"")</f>
        <v>12.343716769924939</v>
      </c>
    </row>
    <row r="175" spans="1:2" ht="12.75">
      <c r="A175" s="19">
        <f>IF(Data!A175="","",Data!A175)</f>
        <v>39620</v>
      </c>
      <c r="B175" s="14">
        <f>IF(ISNUMBER(Data!B175),IF(ISNUMBER(Data!C175),IF(ISNUMBER(Data!D175),IF(ISERROR(AVERAGE(Data!E175:Data!G175)),"",(((Data!B175-Summary!C8)/Summary!C9)*(Data!D175/Summary!C11)*((273+Summary!C10)/(Data!C175+273)))-(1.87*AVERAGE(Data!E175:Data!G175))),""),""),"")</f>
        <v>13.994517836169571</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14.103934121389777</v>
      </c>
    </row>
    <row r="178" spans="1:2" ht="12.75">
      <c r="A178" s="19">
        <f>IF(Data!A178="","",Data!A178)</f>
        <v>39623</v>
      </c>
      <c r="B178" s="14">
        <f>IF(ISNUMBER(Data!B178),IF(ISNUMBER(Data!C178),IF(ISNUMBER(Data!D178),IF(ISERROR(AVERAGE(Data!E178:Data!G178)),"",(((Data!B178-Summary!C8)/Summary!C9)*(Data!D178/Summary!C11)*((273+Summary!C10)/(Data!C178+273)))-(1.87*AVERAGE(Data!E178:Data!G178))),""),""),"")</f>
        <v>19.552134661860826</v>
      </c>
    </row>
    <row r="179" spans="1:2" ht="12.75">
      <c r="A179" s="19">
        <f>IF(Data!A179="","",Data!A179)</f>
        <v>39624</v>
      </c>
      <c r="B179" s="14">
        <f>IF(ISNUMBER(Data!B179),IF(ISNUMBER(Data!C179),IF(ISNUMBER(Data!D179),IF(ISERROR(AVERAGE(Data!E179:Data!G179)),"",(((Data!B179-Summary!C8)/Summary!C9)*(Data!D179/Summary!C11)*((273+Summary!C10)/(Data!C179+273)))-(1.87*AVERAGE(Data!E179:Data!G179))),""),""),"")</f>
        <v>50.390076953281316</v>
      </c>
    </row>
    <row r="180" spans="1:2" ht="12.75">
      <c r="A180" s="19">
        <f>IF(Data!A180="","",Data!A180)</f>
        <v>39625</v>
      </c>
      <c r="B180" s="14">
        <f>IF(ISNUMBER(Data!B180),IF(ISNUMBER(Data!C180),IF(ISNUMBER(Data!D180),IF(ISERROR(AVERAGE(Data!E180:Data!G180)),"",(((Data!B180-Summary!C8)/Summary!C9)*(Data!D180/Summary!C11)*((273+Summary!C10)/(Data!C180+273)))-(1.87*AVERAGE(Data!E180:Data!G180))),""),""),"")</f>
        <v>58.12649962855578</v>
      </c>
    </row>
    <row r="181" spans="1:2" ht="12.75">
      <c r="A181" s="19">
        <f>IF(Data!A181="","",Data!A181)</f>
        <v>39626</v>
      </c>
      <c r="B181" s="14">
        <f>IF(ISNUMBER(Data!B181),IF(ISNUMBER(Data!C181),IF(ISNUMBER(Data!D181),IF(ISERROR(AVERAGE(Data!E181:Data!G181)),"",(((Data!B181-Summary!C8)/Summary!C9)*(Data!D181/Summary!C11)*((273+Summary!C10)/(Data!C181+273)))-(1.87*AVERAGE(Data!E181:Data!G181))),""),""),"")</f>
        <v>47.38205632554412</v>
      </c>
    </row>
    <row r="182" spans="1:2" ht="12.75">
      <c r="A182" s="19">
        <f>IF(Data!A182="","",Data!A182)</f>
        <v>39627</v>
      </c>
      <c r="B182" s="14">
        <f>IF(ISNUMBER(Data!B182),IF(ISNUMBER(Data!C182),IF(ISNUMBER(Data!D182),IF(ISERROR(AVERAGE(Data!E182:Data!G182)),"",(((Data!B182-Summary!C8)/Summary!C9)*(Data!D182/Summary!C11)*((273+Summary!C10)/(Data!C182+273)))-(1.87*AVERAGE(Data!E182:Data!G182))),""),""),"")</f>
        <v>11.380853678232963</v>
      </c>
    </row>
    <row r="183" spans="1:2" ht="12.75">
      <c r="A183" s="19">
        <f>IF(Data!A183="","",Data!A183)</f>
        <v>39628</v>
      </c>
      <c r="B183" s="14">
        <f>IF(ISNUMBER(Data!B183),IF(ISNUMBER(Data!C183),IF(ISNUMBER(Data!D183),IF(ISERROR(AVERAGE(Data!E183:Data!G183)),"",(((Data!B183-Summary!C8)/Summary!C9)*(Data!D183/Summary!C11)*((273+Summary!C10)/(Data!C183+273)))-(1.87*AVERAGE(Data!E183:Data!G183))),""),""),"")</f>
        <v>13.009161697778836</v>
      </c>
    </row>
    <row r="184" spans="1:2" ht="12.75">
      <c r="A184" s="19">
        <f>IF(Data!A184="","",Data!A184)</f>
        <v>39629</v>
      </c>
      <c r="B184" s="14">
        <f>IF(ISNUMBER(Data!B184),IF(ISNUMBER(Data!C184),IF(ISNUMBER(Data!D184),IF(ISERROR(AVERAGE(Data!E184:Data!G184)),"",(((Data!B184-Summary!C8)/Summary!C9)*(Data!D184/Summary!C11)*((273+Summary!C10)/(Data!C184+273)))-(1.87*AVERAGE(Data!E184:Data!G184))),""),""),"")</f>
        <v>14.713078017319335</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13.23320932650657</v>
      </c>
    </row>
    <row r="187" spans="1:2" ht="12.75">
      <c r="A187" s="19">
        <f>IF(Data!A187="","",Data!A187)</f>
        <v>39632</v>
      </c>
      <c r="B187" s="14">
        <f>IF(ISNUMBER(Data!B187),IF(ISNUMBER(Data!C187),IF(ISNUMBER(Data!D187),IF(ISERROR(AVERAGE(Data!E187:Data!G187)),"",(((Data!B187-Summary!C8)/Summary!C9)*(Data!D187/Summary!C11)*((273+Summary!C10)/(Data!C187+273)))-(1.87*AVERAGE(Data!E187:Data!G187))),""),""),"")</f>
        <v>19.096897134827337</v>
      </c>
    </row>
    <row r="188" spans="1:2" ht="12.75">
      <c r="A188" s="19">
        <f>IF(Data!A188="","",Data!A188)</f>
        <v>39633</v>
      </c>
      <c r="B188" s="14">
        <f>IF(ISNUMBER(Data!B188),IF(ISNUMBER(Data!C188),IF(ISNUMBER(Data!D188),IF(ISERROR(AVERAGE(Data!E188:Data!G188)),"",(((Data!B188-Summary!C8)/Summary!C9)*(Data!D188/Summary!C11)*((273+Summary!C10)/(Data!C188+273)))-(1.87*AVERAGE(Data!E188:Data!G188))),""),""),"")</f>
        <v>14.892872709602967</v>
      </c>
    </row>
    <row r="189" spans="1:2" ht="12.75">
      <c r="A189" s="19">
        <f>IF(Data!A189="","",Data!A189)</f>
        <v>39634</v>
      </c>
      <c r="B189" s="14">
        <f>IF(ISNUMBER(Data!B189),IF(ISNUMBER(Data!C189),IF(ISNUMBER(Data!D189),IF(ISERROR(AVERAGE(Data!E189:Data!G189)),"",(((Data!B189-Summary!C8)/Summary!C9)*(Data!D189/Summary!C11)*((273+Summary!C10)/(Data!C189+273)))-(1.87*AVERAGE(Data!E189:Data!G189))),""),""),"")</f>
        <v>15.258840130757399</v>
      </c>
    </row>
    <row r="190" spans="1:2" ht="12.75">
      <c r="A190" s="19">
        <f>IF(Data!A190="","",Data!A190)</f>
        <v>39635</v>
      </c>
      <c r="B190" s="14">
        <f>IF(ISNUMBER(Data!B190),IF(ISNUMBER(Data!C190),IF(ISNUMBER(Data!D190),IF(ISERROR(AVERAGE(Data!E190:Data!G190)),"",(((Data!B190-Summary!C8)/Summary!C9)*(Data!D190/Summary!C11)*((273+Summary!C10)/(Data!C190+273)))-(1.87*AVERAGE(Data!E190:Data!G190))),""),""),"")</f>
        <v>12.800265924526942</v>
      </c>
    </row>
    <row r="191" spans="1:2" ht="12.75">
      <c r="A191" s="19">
        <f>IF(Data!A191="","",Data!A191)</f>
        <v>39636</v>
      </c>
      <c r="B191" s="14">
        <f>IF(ISNUMBER(Data!B191),IF(ISNUMBER(Data!C191),IF(ISNUMBER(Data!D191),IF(ISERROR(AVERAGE(Data!E191:Data!G191)),"",(((Data!B191-Summary!C8)/Summary!C9)*(Data!D191/Summary!C11)*((273+Summary!C10)/(Data!C191+273)))-(1.87*AVERAGE(Data!E191:Data!G191))),""),""),"")</f>
        <v>10.492439800506794</v>
      </c>
    </row>
    <row r="192" spans="1:2" ht="12.75">
      <c r="A192" s="19">
        <f>IF(Data!A192="","",Data!A192)</f>
        <v>39637</v>
      </c>
      <c r="B192" s="14">
        <f>IF(ISNUMBER(Data!B192),IF(ISNUMBER(Data!C192),IF(ISNUMBER(Data!D192),IF(ISERROR(AVERAGE(Data!E192:Data!G192)),"",(((Data!B192-Summary!C8)/Summary!C9)*(Data!D192/Summary!C11)*((273+Summary!C10)/(Data!C192+273)))-(1.87*AVERAGE(Data!E192:Data!G192))),""),""),"")</f>
        <v>9.141789444405639</v>
      </c>
    </row>
    <row r="193" spans="1:2" ht="12.75">
      <c r="A193" s="19">
        <f>IF(Data!A193="","",Data!A193)</f>
        <v>39638</v>
      </c>
      <c r="B193" s="14">
        <f>IF(ISNUMBER(Data!B193),IF(ISNUMBER(Data!C193),IF(ISNUMBER(Data!D193),IF(ISERROR(AVERAGE(Data!E193:Data!G193)),"",(((Data!B193-Summary!C8)/Summary!C9)*(Data!D193/Summary!C11)*((273+Summary!C10)/(Data!C193+273)))-(1.87*AVERAGE(Data!E193:Data!G193))),""),""),"")</f>
        <v>15.397155473645848</v>
      </c>
    </row>
    <row r="194" spans="1:2" ht="12.75">
      <c r="A194" s="19">
        <f>IF(Data!A194="","",Data!A194)</f>
        <v>39639</v>
      </c>
      <c r="B194" s="14">
        <f>IF(ISNUMBER(Data!B194),IF(ISNUMBER(Data!C194),IF(ISNUMBER(Data!D194),IF(ISERROR(AVERAGE(Data!E194:Data!G194)),"",(((Data!B194-Summary!C8)/Summary!C9)*(Data!D194/Summary!C11)*((273+Summary!C10)/(Data!C194+273)))-(1.87*AVERAGE(Data!E194:Data!G194))),""),""),"")</f>
        <v>8.086991882228936</v>
      </c>
    </row>
    <row r="195" spans="1:2" ht="12.75">
      <c r="A195" s="19">
        <f>IF(Data!A195="","",Data!A195)</f>
        <v>39640</v>
      </c>
      <c r="B195" s="14">
        <f>IF(ISNUMBER(Data!B195),IF(ISNUMBER(Data!C195),IF(ISNUMBER(Data!D195),IF(ISERROR(AVERAGE(Data!E195:Data!G195)),"",(((Data!B195-Summary!C8)/Summary!C9)*(Data!D195/Summary!C11)*((273+Summary!C10)/(Data!C195+273)))-(1.87*AVERAGE(Data!E195:Data!G195))),""),""),"")</f>
        <v>10.247984598812952</v>
      </c>
    </row>
    <row r="196" spans="1:2" ht="12.75">
      <c r="A196" s="19">
        <f>IF(Data!A196="","",Data!A196)</f>
        <v>39641</v>
      </c>
      <c r="B196" s="14">
        <f>IF(ISNUMBER(Data!B196),IF(ISNUMBER(Data!C196),IF(ISNUMBER(Data!D196),IF(ISERROR(AVERAGE(Data!E196:Data!G196)),"",(((Data!B196-Summary!C8)/Summary!C9)*(Data!D196/Summary!C11)*((273+Summary!C10)/(Data!C196+273)))-(1.87*AVERAGE(Data!E196:Data!G196))),""),""),"")</f>
        <v>11.039388428502626</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11.32803868822272</v>
      </c>
    </row>
    <row r="199" spans="1:2" ht="12.75">
      <c r="A199" s="19">
        <f>IF(Data!A199="","",Data!A199)</f>
        <v>39644</v>
      </c>
      <c r="B199" s="14">
        <f>IF(ISNUMBER(Data!B199),IF(ISNUMBER(Data!C199),IF(ISNUMBER(Data!D199),IF(ISERROR(AVERAGE(Data!E199:Data!G199)),"",(((Data!B199-Summary!C8)/Summary!C9)*(Data!D199/Summary!C11)*((273+Summary!C10)/(Data!C199+273)))-(1.87*AVERAGE(Data!E199:Data!G199))),""),""),"")</f>
        <v>14.181111553633388</v>
      </c>
    </row>
    <row r="200" spans="1:2" ht="12.75">
      <c r="A200" s="19">
        <f>IF(Data!A200="","",Data!A200)</f>
        <v>39645</v>
      </c>
      <c r="B200" s="14">
        <f>IF(ISNUMBER(Data!B200),IF(ISNUMBER(Data!C200),IF(ISNUMBER(Data!D200),IF(ISERROR(AVERAGE(Data!E200:Data!G200)),"",(((Data!B200-Summary!C8)/Summary!C9)*(Data!D200/Summary!C11)*((273+Summary!C10)/(Data!C200+273)))-(1.87*AVERAGE(Data!E200:Data!G200))),""),""),"")</f>
        <v>13.684029206016</v>
      </c>
    </row>
    <row r="201" spans="1:2" ht="12.75">
      <c r="A201" s="19">
        <f>IF(Data!A201="","",Data!A201)</f>
        <v>39646</v>
      </c>
      <c r="B201" s="14">
        <f>IF(ISNUMBER(Data!B201),IF(ISNUMBER(Data!C201),IF(ISNUMBER(Data!D201),IF(ISERROR(AVERAGE(Data!E201:Data!G201)),"",(((Data!B201-Summary!C8)/Summary!C9)*(Data!D201/Summary!C11)*((273+Summary!C10)/(Data!C201+273)))-(1.87*AVERAGE(Data!E201:Data!G201))),""),""),"")</f>
        <v>9.54625605302537</v>
      </c>
    </row>
    <row r="202" spans="1:2" ht="12.75">
      <c r="A202" s="19">
        <f>IF(Data!A202="","",Data!A202)</f>
        <v>39647</v>
      </c>
      <c r="B202" s="14">
        <f>IF(ISNUMBER(Data!B202),IF(ISNUMBER(Data!C202),IF(ISNUMBER(Data!D202),IF(ISERROR(AVERAGE(Data!E202:Data!G202)),"",(((Data!B202-Summary!C8)/Summary!C9)*(Data!D202/Summary!C11)*((273+Summary!C10)/(Data!C202+273)))-(1.87*AVERAGE(Data!E202:Data!G202))),""),""),"")</f>
        <v>9.248069750457283</v>
      </c>
    </row>
    <row r="203" spans="1:2" ht="12.75">
      <c r="A203" s="19">
        <f>IF(Data!A203="","",Data!A203)</f>
        <v>39648</v>
      </c>
      <c r="B203" s="14">
        <f>IF(ISNUMBER(Data!B203),IF(ISNUMBER(Data!C203),IF(ISNUMBER(Data!D203),IF(ISERROR(AVERAGE(Data!E203:Data!G203)),"",(((Data!B203-Summary!C8)/Summary!C9)*(Data!D203/Summary!C11)*((273+Summary!C10)/(Data!C203+273)))-(1.87*AVERAGE(Data!E203:Data!G203))),""),""),"")</f>
        <v>6.203805164717963</v>
      </c>
    </row>
    <row r="204" spans="1:2" ht="12.75">
      <c r="A204" s="19">
        <f>IF(Data!A204="","",Data!A204)</f>
        <v>39649</v>
      </c>
      <c r="B204" s="14">
        <f>IF(ISNUMBER(Data!B204),IF(ISNUMBER(Data!C204),IF(ISNUMBER(Data!D204),IF(ISERROR(AVERAGE(Data!E204:Data!G204)),"",(((Data!B204-Summary!C8)/Summary!C9)*(Data!D204/Summary!C11)*((273+Summary!C10)/(Data!C204+273)))-(1.87*AVERAGE(Data!E204:Data!G204))),""),""),"")</f>
        <v>6.818939960066815</v>
      </c>
    </row>
    <row r="205" spans="1:2" ht="12.75">
      <c r="A205" s="19">
        <f>IF(Data!A205="","",Data!A205)</f>
        <v>39650</v>
      </c>
      <c r="B205" s="14">
        <f>IF(ISNUMBER(Data!B205),IF(ISNUMBER(Data!C205),IF(ISNUMBER(Data!D205),IF(ISERROR(AVERAGE(Data!E205:Data!G205)),"",(((Data!B205-Summary!C8)/Summary!C9)*(Data!D205/Summary!C11)*((273+Summary!C10)/(Data!C205+273)))-(1.87*AVERAGE(Data!E205:Data!G205))),""),""),"")</f>
        <v>12.15776098771868</v>
      </c>
    </row>
    <row r="206" spans="1:2" ht="12.75">
      <c r="A206" s="19">
        <f>IF(Data!A206="","",Data!A206)</f>
        <v>39651</v>
      </c>
      <c r="B206" s="14">
        <f>IF(ISNUMBER(Data!B206),IF(ISNUMBER(Data!C206),IF(ISNUMBER(Data!D206),IF(ISERROR(AVERAGE(Data!E206:Data!G206)),"",(((Data!B206-Summary!C8)/Summary!C9)*(Data!D206/Summary!C11)*((273+Summary!C10)/(Data!C206+273)))-(1.87*AVERAGE(Data!E206:Data!G206))),""),""),"")</f>
        <v>11.737404318532134</v>
      </c>
    </row>
    <row r="207" spans="1:2" ht="12.75">
      <c r="A207" s="19">
        <f>IF(Data!A207="","",Data!A207)</f>
        <v>39652</v>
      </c>
      <c r="B207" s="14">
        <f>IF(ISNUMBER(Data!B207),IF(ISNUMBER(Data!C207),IF(ISNUMBER(Data!D207),IF(ISERROR(AVERAGE(Data!E207:Data!G207)),"",(((Data!B207-Summary!C8)/Summary!C9)*(Data!D207/Summary!C11)*((273+Summary!C10)/(Data!C207+273)))-(1.87*AVERAGE(Data!E207:Data!G207))),""),""),"")</f>
        <v>13.394681435927946</v>
      </c>
    </row>
    <row r="208" spans="1:2" ht="12.75">
      <c r="A208" s="19">
        <f>IF(Data!A208="","",Data!A208)</f>
        <v>39653</v>
      </c>
      <c r="B208" s="14">
        <f>IF(ISNUMBER(Data!B208),IF(ISNUMBER(Data!C208),IF(ISNUMBER(Data!D208),IF(ISERROR(AVERAGE(Data!E208:Data!G208)),"",(((Data!B208-Summary!C8)/Summary!C9)*(Data!D208/Summary!C11)*((273+Summary!C10)/(Data!C208+273)))-(1.87*AVERAGE(Data!E208:Data!G208))),""),""),"")</f>
        <v>22.514853254126855</v>
      </c>
    </row>
    <row r="209" spans="1:2" ht="12.75">
      <c r="A209" s="19">
        <f>IF(Data!A209="","",Data!A209)</f>
        <v>39654</v>
      </c>
      <c r="B209" s="14">
        <f>IF(ISNUMBER(Data!B209),IF(ISNUMBER(Data!C209),IF(ISNUMBER(Data!D209),IF(ISERROR(AVERAGE(Data!E209:Data!G209)),"",(((Data!B209-Summary!C8)/Summary!C9)*(Data!D209/Summary!C11)*((273+Summary!C10)/(Data!C209+273)))-(1.87*AVERAGE(Data!E209:Data!G209))),""),""),"")</f>
        <v>27.88447048683592</v>
      </c>
    </row>
    <row r="210" spans="1:2" ht="12.75">
      <c r="A210" s="19">
        <f>IF(Data!A210="","",Data!A210)</f>
        <v>39655</v>
      </c>
      <c r="B210" s="14">
        <f>IF(ISNUMBER(Data!B210),IF(ISNUMBER(Data!C210),IF(ISNUMBER(Data!D210),IF(ISERROR(AVERAGE(Data!E210:Data!G210)),"",(((Data!B210-Summary!C8)/Summary!C9)*(Data!D210/Summary!C11)*((273+Summary!C10)/(Data!C210+273)))-(1.87*AVERAGE(Data!E210:Data!G210))),""),""),"")</f>
        <v>30.554109538114904</v>
      </c>
    </row>
    <row r="211" spans="1:2" ht="12.75">
      <c r="A211" s="19">
        <f>IF(Data!A211="","",Data!A211)</f>
        <v>39656</v>
      </c>
      <c r="B211" s="14">
        <f>IF(ISNUMBER(Data!B211),IF(ISNUMBER(Data!C211),IF(ISNUMBER(Data!D211),IF(ISERROR(AVERAGE(Data!E211:Data!G211)),"",(((Data!B211-Summary!C8)/Summary!C9)*(Data!D211/Summary!C11)*((273+Summary!C10)/(Data!C211+273)))-(1.87*AVERAGE(Data!E211:Data!G211))),""),""),"")</f>
        <v>33.39352487157727</v>
      </c>
    </row>
    <row r="212" spans="1:2" ht="12.75">
      <c r="A212" s="19">
        <f>IF(Data!A212="","",Data!A212)</f>
        <v>39657</v>
      </c>
      <c r="B212" s="14">
        <f>IF(ISNUMBER(Data!B212),IF(ISNUMBER(Data!C212),IF(ISNUMBER(Data!D212),IF(ISERROR(AVERAGE(Data!E212:Data!G212)),"",(((Data!B212-Summary!C8)/Summary!C9)*(Data!D212/Summary!C11)*((273+Summary!C10)/(Data!C212+273)))-(1.87*AVERAGE(Data!E212:Data!G212))),""),""),"")</f>
        <v>20.75151070980239</v>
      </c>
    </row>
    <row r="213" spans="1:2" ht="12.75">
      <c r="A213" s="19">
        <f>IF(Data!A213="","",Data!A213)</f>
        <v>39658</v>
      </c>
      <c r="B213" s="14">
        <f>IF(ISNUMBER(Data!B213),IF(ISNUMBER(Data!C213),IF(ISNUMBER(Data!D213),IF(ISERROR(AVERAGE(Data!E213:Data!G213)),"",(((Data!B213-Summary!C8)/Summary!C9)*(Data!D213/Summary!C11)*((273+Summary!C10)/(Data!C213+273)))-(1.87*AVERAGE(Data!E213:Data!G213))),""),""),"")</f>
        <v>22.092132832157887</v>
      </c>
    </row>
    <row r="214" spans="1:2" ht="12.75">
      <c r="A214" s="19">
        <f>IF(Data!A214="","",Data!A214)</f>
        <v>39659</v>
      </c>
      <c r="B214" s="14">
        <f>IF(ISNUMBER(Data!B214),IF(ISNUMBER(Data!C214),IF(ISNUMBER(Data!D214),IF(ISERROR(AVERAGE(Data!E214:Data!G214)),"",(((Data!B214-Summary!C8)/Summary!C9)*(Data!D214/Summary!C11)*((273+Summary!C10)/(Data!C214+273)))-(1.87*AVERAGE(Data!E214:Data!G214))),""),""),"")</f>
        <v>10.476739334200053</v>
      </c>
    </row>
    <row r="215" spans="1:2" ht="12.75">
      <c r="A215" s="19">
        <f>IF(Data!A215="","",Data!A215)</f>
        <v>39660</v>
      </c>
      <c r="B215" s="14">
        <f>IF(ISNUMBER(Data!B215),IF(ISNUMBER(Data!C215),IF(ISNUMBER(Data!D215),IF(ISERROR(AVERAGE(Data!E215:Data!G215)),"",(((Data!B215-Summary!C8)/Summary!C9)*(Data!D215/Summary!C11)*((273+Summary!C10)/(Data!C215+273)))-(1.87*AVERAGE(Data!E215:Data!G215))),""),""),"")</f>
        <v>25.20432128681087</v>
      </c>
    </row>
    <row r="216" spans="1:2" ht="12.75">
      <c r="A216" s="19">
        <f>IF(Data!A216="","",Data!A216)</f>
        <v>39661</v>
      </c>
      <c r="B216" s="14">
        <f>IF(ISNUMBER(Data!B216),IF(ISNUMBER(Data!C216),IF(ISNUMBER(Data!D216),IF(ISERROR(AVERAGE(Data!E216:Data!G216)),"",(((Data!B216-Summary!C8)/Summary!C9)*(Data!D216/Summary!C11)*((273+Summary!C10)/(Data!C216+273)))-(1.87*AVERAGE(Data!E216:Data!G216))),""),""),"")</f>
        <v>12.988327385916373</v>
      </c>
    </row>
    <row r="217" spans="1:2" ht="12.75">
      <c r="A217" s="19">
        <f>IF(Data!A217="","",Data!A217)</f>
        <v>39662</v>
      </c>
      <c r="B217" s="14">
        <f>IF(ISNUMBER(Data!B217),IF(ISNUMBER(Data!C217),IF(ISNUMBER(Data!D217),IF(ISERROR(AVERAGE(Data!E217:Data!G217)),"",(((Data!B217-Summary!C8)/Summary!C9)*(Data!D217/Summary!C11)*((273+Summary!C10)/(Data!C217+273)))-(1.87*AVERAGE(Data!E217:Data!G217))),""),""),"")</f>
        <v>8.165130619122596</v>
      </c>
    </row>
    <row r="218" spans="1:2" ht="12.75">
      <c r="A218" s="19">
        <f>IF(Data!A218="","",Data!A218)</f>
        <v>39663</v>
      </c>
      <c r="B218" s="14">
        <f>IF(ISNUMBER(Data!B218),IF(ISNUMBER(Data!C218),IF(ISNUMBER(Data!D218),IF(ISERROR(AVERAGE(Data!E218:Data!G218)),"",(((Data!B218-Summary!C8)/Summary!C9)*(Data!D218/Summary!C11)*((273+Summary!C10)/(Data!C218+273)))-(1.87*AVERAGE(Data!E218:Data!G218))),""),""),"")</f>
        <v>8.647802075207526</v>
      </c>
    </row>
    <row r="219" spans="1:2" ht="12.75">
      <c r="A219" s="19">
        <f>IF(Data!A219="","",Data!A219)</f>
        <v>39664</v>
      </c>
      <c r="B219" s="14">
        <f>IF(ISNUMBER(Data!B219),IF(ISNUMBER(Data!C219),IF(ISNUMBER(Data!D219),IF(ISERROR(AVERAGE(Data!E219:Data!G219)),"",(((Data!B219-Summary!C8)/Summary!C9)*(Data!D219/Summary!C11)*((273+Summary!C10)/(Data!C219+273)))-(1.87*AVERAGE(Data!E219:Data!G219))),""),""),"")</f>
        <v>8.557151177667109</v>
      </c>
    </row>
    <row r="220" spans="1:2" ht="12.75">
      <c r="A220" s="19">
        <f>IF(Data!A220="","",Data!A220)</f>
        <v>39665</v>
      </c>
      <c r="B220" s="14">
        <f>IF(ISNUMBER(Data!B220),IF(ISNUMBER(Data!C220),IF(ISNUMBER(Data!D220),IF(ISERROR(AVERAGE(Data!E220:Data!G220)),"",(((Data!B220-Summary!C8)/Summary!C9)*(Data!D220/Summary!C11)*((273+Summary!C10)/(Data!C220+273)))-(1.87*AVERAGE(Data!E220:Data!G220))),""),""),"")</f>
        <v>10.460902752397555</v>
      </c>
    </row>
    <row r="221" spans="1:2" ht="12.75">
      <c r="A221" s="19">
        <f>IF(Data!A221="","",Data!A221)</f>
        <v>39666</v>
      </c>
      <c r="B221" s="14">
        <f>IF(ISNUMBER(Data!B221),IF(ISNUMBER(Data!C221),IF(ISNUMBER(Data!D221),IF(ISERROR(AVERAGE(Data!E221:Data!G221)),"",(((Data!B221-Summary!C8)/Summary!C9)*(Data!D221/Summary!C11)*((273+Summary!C10)/(Data!C221+273)))-(1.87*AVERAGE(Data!E221:Data!G221))),""),""),"")</f>
        <v>5.844530994060939</v>
      </c>
    </row>
    <row r="222" spans="1:2" ht="12.75">
      <c r="A222" s="19">
        <f>IF(Data!A222="","",Data!A222)</f>
        <v>39667</v>
      </c>
      <c r="B222" s="14">
        <f>IF(ISNUMBER(Data!B222),IF(ISNUMBER(Data!C222),IF(ISNUMBER(Data!D222),IF(ISERROR(AVERAGE(Data!E222:Data!G222)),"",(((Data!B222-Summary!C8)/Summary!C9)*(Data!D222/Summary!C11)*((273+Summary!C10)/(Data!C222+273)))-(1.87*AVERAGE(Data!E222:Data!G222))),""),""),"")</f>
        <v>8.869831216488254</v>
      </c>
    </row>
    <row r="223" spans="1:2" ht="12.75">
      <c r="A223" s="19">
        <f>IF(Data!A223="","",Data!A223)</f>
        <v>39668</v>
      </c>
      <c r="B223" s="14">
        <f>IF(ISNUMBER(Data!B223),IF(ISNUMBER(Data!C223),IF(ISNUMBER(Data!D223),IF(ISERROR(AVERAGE(Data!E223:Data!G223)),"",(((Data!B223-Summary!C8)/Summary!C9)*(Data!D223/Summary!C11)*((273+Summary!C10)/(Data!C223+273)))-(1.87*AVERAGE(Data!E223:Data!G223))),""),""),"")</f>
        <v>13.43101842954013</v>
      </c>
    </row>
    <row r="224" spans="1:2" ht="12.75">
      <c r="A224" s="19">
        <f>IF(Data!A224="","",Data!A224)</f>
        <v>39669</v>
      </c>
      <c r="B224" s="14">
        <f>IF(ISNUMBER(Data!B224),IF(ISNUMBER(Data!C224),IF(ISNUMBER(Data!D224),IF(ISERROR(AVERAGE(Data!E224:Data!G224)),"",(((Data!B224-Summary!C8)/Summary!C9)*(Data!D224/Summary!C11)*((273+Summary!C10)/(Data!C224+273)))-(1.87*AVERAGE(Data!E224:Data!G224))),""),""),"")</f>
        <v>13.709973476719094</v>
      </c>
    </row>
    <row r="225" spans="1:2" ht="12.75">
      <c r="A225" s="19">
        <f>IF(Data!A225="","",Data!A225)</f>
        <v>39670</v>
      </c>
      <c r="B225" s="14">
        <f>IF(ISNUMBER(Data!B225),IF(ISNUMBER(Data!C225),IF(ISNUMBER(Data!D225),IF(ISERROR(AVERAGE(Data!E225:Data!G225)),"",(((Data!B225-Summary!C8)/Summary!C9)*(Data!D225/Summary!C11)*((273+Summary!C10)/(Data!C225+273)))-(1.87*AVERAGE(Data!E225:Data!G225))),""),""),"")</f>
        <v>7.788565404590132</v>
      </c>
    </row>
    <row r="226" spans="1:2" ht="12.75">
      <c r="A226" s="19">
        <f>IF(Data!A226="","",Data!A226)</f>
        <v>39671</v>
      </c>
      <c r="B226" s="14">
        <f>IF(ISNUMBER(Data!B226),IF(ISNUMBER(Data!C226),IF(ISNUMBER(Data!D226),IF(ISERROR(AVERAGE(Data!E226:Data!G226)),"",(((Data!B226-Summary!C8)/Summary!C9)*(Data!D226/Summary!C11)*((273+Summary!C10)/(Data!C226+273)))-(1.87*AVERAGE(Data!E226:Data!G226))),""),""),"")</f>
        <v>8.741440093105984</v>
      </c>
    </row>
    <row r="227" spans="1:2" ht="12.75">
      <c r="A227" s="19">
        <f>IF(Data!A227="","",Data!A227)</f>
        <v>39672</v>
      </c>
      <c r="B227" s="14">
        <f>IF(ISNUMBER(Data!B227),IF(ISNUMBER(Data!C227),IF(ISNUMBER(Data!D227),IF(ISERROR(AVERAGE(Data!E227:Data!G227)),"",(((Data!B227-Summary!C8)/Summary!C9)*(Data!D227/Summary!C11)*((273+Summary!C10)/(Data!C227+273)))-(1.87*AVERAGE(Data!E227:Data!G227))),""),""),"")</f>
        <v>15.619709110214949</v>
      </c>
    </row>
    <row r="228" spans="1:2" ht="12.75">
      <c r="A228" s="19">
        <f>IF(Data!A228="","",Data!A228)</f>
        <v>39673</v>
      </c>
      <c r="B228" s="14">
        <f>IF(ISNUMBER(Data!B228),IF(ISNUMBER(Data!C228),IF(ISNUMBER(Data!D228),IF(ISERROR(AVERAGE(Data!E228:Data!G228)),"",(((Data!B228-Summary!C8)/Summary!C9)*(Data!D228/Summary!C11)*((273+Summary!C10)/(Data!C228+273)))-(1.87*AVERAGE(Data!E228:Data!G228))),""),""),"")</f>
        <v>11.995966651380591</v>
      </c>
    </row>
    <row r="229" spans="1:2" ht="12.75">
      <c r="A229" s="19">
        <f>IF(Data!A229="","",Data!A229)</f>
        <v>39674</v>
      </c>
      <c r="B229" s="14">
        <f>IF(ISNUMBER(Data!B229),IF(ISNUMBER(Data!C229),IF(ISNUMBER(Data!D229),IF(ISERROR(AVERAGE(Data!E229:Data!G229)),"",(((Data!B229-Summary!C8)/Summary!C9)*(Data!D229/Summary!C11)*((273+Summary!C10)/(Data!C229+273)))-(1.87*AVERAGE(Data!E229:Data!G229))),""),""),"")</f>
        <v>16.890753092914125</v>
      </c>
    </row>
    <row r="230" spans="1:2" ht="12.75">
      <c r="A230" s="19">
        <f>IF(Data!A230="","",Data!A230)</f>
        <v>39675</v>
      </c>
      <c r="B230" s="14">
        <f>IF(ISNUMBER(Data!B230),IF(ISNUMBER(Data!C230),IF(ISNUMBER(Data!D230),IF(ISERROR(AVERAGE(Data!E230:Data!G230)),"",(((Data!B230-Summary!C8)/Summary!C9)*(Data!D230/Summary!C11)*((273+Summary!C10)/(Data!C230+273)))-(1.87*AVERAGE(Data!E230:Data!G230))),""),""),"")</f>
        <v>10.999914154390666</v>
      </c>
    </row>
    <row r="231" spans="1:2" ht="12.75">
      <c r="A231" s="19">
        <f>IF(Data!A231="","",Data!A231)</f>
        <v>39676</v>
      </c>
      <c r="B231" s="14">
        <f>IF(ISNUMBER(Data!B231),IF(ISNUMBER(Data!C231),IF(ISNUMBER(Data!D231),IF(ISERROR(AVERAGE(Data!E231:Data!G231)),"",(((Data!B231-Summary!C8)/Summary!C9)*(Data!D231/Summary!C11)*((273+Summary!C10)/(Data!C231+273)))-(1.87*AVERAGE(Data!E231:Data!G231))),""),""),"")</f>
        <v>15.39733229493249</v>
      </c>
    </row>
    <row r="232" spans="1:2" ht="12.75">
      <c r="A232" s="19">
        <f>IF(Data!A232="","",Data!A232)</f>
        <v>39677</v>
      </c>
      <c r="B232" s="14">
        <f>IF(ISNUMBER(Data!B232),IF(ISNUMBER(Data!C232),IF(ISNUMBER(Data!D232),IF(ISERROR(AVERAGE(Data!E232:Data!G232)),"",(((Data!B232-Summary!C8)/Summary!C9)*(Data!D232/Summary!C11)*((273+Summary!C10)/(Data!C232+273)))-(1.87*AVERAGE(Data!E232:Data!G232))),""),""),"")</f>
        <v>8.215575331611888</v>
      </c>
    </row>
    <row r="233" spans="1:2" ht="12.75">
      <c r="A233" s="19">
        <f>IF(Data!A233="","",Data!A233)</f>
        <v>39678</v>
      </c>
      <c r="B233" s="14">
        <f>IF(ISNUMBER(Data!B233),IF(ISNUMBER(Data!C233),IF(ISNUMBER(Data!D233),IF(ISERROR(AVERAGE(Data!E233:Data!G233)),"",(((Data!B233-Summary!C8)/Summary!C9)*(Data!D233/Summary!C11)*((273+Summary!C10)/(Data!C233+273)))-(1.87*AVERAGE(Data!E233:Data!G233))),""),""),"")</f>
        <v>13.783789654373567</v>
      </c>
    </row>
    <row r="234" spans="1:2" ht="12.75">
      <c r="A234" s="19">
        <f>IF(Data!A234="","",Data!A234)</f>
        <v>39679</v>
      </c>
      <c r="B234" s="14">
        <f>IF(ISNUMBER(Data!B234),IF(ISNUMBER(Data!C234),IF(ISNUMBER(Data!D234),IF(ISERROR(AVERAGE(Data!E234:Data!G234)),"",(((Data!B234-Summary!C8)/Summary!C9)*(Data!D234/Summary!C11)*((273+Summary!C10)/(Data!C234+273)))-(1.87*AVERAGE(Data!E234:Data!G234))),""),""),"")</f>
        <v>14.806833624465705</v>
      </c>
    </row>
    <row r="235" spans="1:2" ht="12.75">
      <c r="A235" s="19">
        <f>IF(Data!A235="","",Data!A235)</f>
        <v>39680</v>
      </c>
      <c r="B235" s="14">
        <f>IF(ISNUMBER(Data!B235),IF(ISNUMBER(Data!C235),IF(ISNUMBER(Data!D235),IF(ISERROR(AVERAGE(Data!E235:Data!G235)),"",(((Data!B235-Summary!C8)/Summary!C9)*(Data!D235/Summary!C11)*((273+Summary!C10)/(Data!C235+273)))-(1.87*AVERAGE(Data!E235:Data!G235))),""),""),"")</f>
        <v>10.099271085634085</v>
      </c>
    </row>
    <row r="236" spans="1:2" ht="12.75">
      <c r="A236" s="19">
        <f>IF(Data!A236="","",Data!A236)</f>
        <v>39681</v>
      </c>
      <c r="B236" s="14">
        <f>IF(ISNUMBER(Data!B236),IF(ISNUMBER(Data!C236),IF(ISNUMBER(Data!D236),IF(ISERROR(AVERAGE(Data!E236:Data!G236)),"",(((Data!B236-Summary!C8)/Summary!C9)*(Data!D236/Summary!C11)*((273+Summary!C10)/(Data!C236+273)))-(1.87*AVERAGE(Data!E236:Data!G236))),""),""),"")</f>
        <v>11.59956974872176</v>
      </c>
    </row>
    <row r="237" spans="1:2" ht="12.75">
      <c r="A237" s="19">
        <f>IF(Data!A237="","",Data!A237)</f>
        <v>39682</v>
      </c>
      <c r="B237" s="14">
        <f>IF(ISNUMBER(Data!B237),IF(ISNUMBER(Data!C237),IF(ISNUMBER(Data!D237),IF(ISERROR(AVERAGE(Data!E237:Data!G237)),"",(((Data!B237-Summary!C8)/Summary!C9)*(Data!D237/Summary!C11)*((273+Summary!C10)/(Data!C237+273)))-(1.87*AVERAGE(Data!E237:Data!G237))),""),""),"")</f>
        <v>8.611013002756918</v>
      </c>
    </row>
    <row r="238" spans="1:2" ht="12.75">
      <c r="A238" s="19">
        <f>IF(Data!A238="","",Data!A238)</f>
        <v>39683</v>
      </c>
      <c r="B238" s="14">
        <f>IF(ISNUMBER(Data!B238),IF(ISNUMBER(Data!C238),IF(ISNUMBER(Data!D238),IF(ISERROR(AVERAGE(Data!E238:Data!G238)),"",(((Data!B238-Summary!C8)/Summary!C9)*(Data!D238/Summary!C11)*((273+Summary!C10)/(Data!C238+273)))-(1.87*AVERAGE(Data!E238:Data!G238))),""),""),"")</f>
        <v>9.380897035226969</v>
      </c>
    </row>
    <row r="239" spans="1:2" ht="12.75">
      <c r="A239" s="19">
        <f>IF(Data!A239="","",Data!A239)</f>
        <v>39684</v>
      </c>
      <c r="B239" s="14">
        <f>IF(ISNUMBER(Data!B239),IF(ISNUMBER(Data!C239),IF(ISNUMBER(Data!D239),IF(ISERROR(AVERAGE(Data!E239:Data!G239)),"",(((Data!B239-Summary!C8)/Summary!C9)*(Data!D239/Summary!C11)*((273+Summary!C10)/(Data!C239+273)))-(1.87*AVERAGE(Data!E239:Data!G239))),""),""),"")</f>
        <v>9.519744614243127</v>
      </c>
    </row>
    <row r="240" spans="1:2" ht="12.75">
      <c r="A240" s="19">
        <f>IF(Data!A240="","",Data!A240)</f>
        <v>39685</v>
      </c>
      <c r="B240" s="14">
        <f>IF(ISNUMBER(Data!B240),IF(ISNUMBER(Data!C240),IF(ISNUMBER(Data!D240),IF(ISERROR(AVERAGE(Data!E240:Data!G240)),"",(((Data!B240-Summary!C8)/Summary!C9)*(Data!D240/Summary!C11)*((273+Summary!C10)/(Data!C240+273)))-(1.87*AVERAGE(Data!E240:Data!G240))),""),""),"")</f>
        <v>13.544584225949793</v>
      </c>
    </row>
    <row r="241" spans="1:2" ht="12.75">
      <c r="A241" s="19">
        <f>IF(Data!A241="","",Data!A241)</f>
        <v>39686</v>
      </c>
      <c r="B241" s="14">
        <f>IF(ISNUMBER(Data!B241),IF(ISNUMBER(Data!C241),IF(ISNUMBER(Data!D241),IF(ISERROR(AVERAGE(Data!E241:Data!G241)),"",(((Data!B241-Summary!C8)/Summary!C9)*(Data!D241/Summary!C11)*((273+Summary!C10)/(Data!C241+273)))-(1.87*AVERAGE(Data!E241:Data!G241))),""),""),"")</f>
        <v>14.592602961869625</v>
      </c>
    </row>
    <row r="242" spans="1:2" ht="12.75">
      <c r="A242" s="19">
        <f>IF(Data!A242="","",Data!A242)</f>
        <v>39687</v>
      </c>
      <c r="B242" s="14">
        <f>IF(ISNUMBER(Data!B242),IF(ISNUMBER(Data!C242),IF(ISNUMBER(Data!D242),IF(ISERROR(AVERAGE(Data!E242:Data!G242)),"",(((Data!B242-Summary!C8)/Summary!C9)*(Data!D242/Summary!C11)*((273+Summary!C10)/(Data!C242+273)))-(1.87*AVERAGE(Data!E242:Data!G242))),""),""),"")</f>
        <v>10.227626480495138</v>
      </c>
    </row>
    <row r="243" spans="1:2" ht="12.75">
      <c r="A243" s="19">
        <f>IF(Data!A243="","",Data!A243)</f>
        <v>39688</v>
      </c>
      <c r="B243" s="14">
        <f>IF(ISNUMBER(Data!B243),IF(ISNUMBER(Data!C243),IF(ISNUMBER(Data!D243),IF(ISERROR(AVERAGE(Data!E243:Data!G243)),"",(((Data!B243-Summary!C8)/Summary!C9)*(Data!D243/Summary!C11)*((273+Summary!C10)/(Data!C243+273)))-(1.87*AVERAGE(Data!E243:Data!G243))),""),""),"")</f>
        <v>8.707301405743404</v>
      </c>
    </row>
    <row r="244" spans="1:2" ht="12.75">
      <c r="A244" s="19">
        <f>IF(Data!A244="","",Data!A244)</f>
        <v>39689</v>
      </c>
      <c r="B244" s="14">
        <f>IF(ISNUMBER(Data!B244),IF(ISNUMBER(Data!C244),IF(ISNUMBER(Data!D244),IF(ISERROR(AVERAGE(Data!E244:Data!G244)),"",(((Data!B244-Summary!C8)/Summary!C9)*(Data!D244/Summary!C11)*((273+Summary!C10)/(Data!C244+273)))-(1.87*AVERAGE(Data!E244:Data!G244))),""),""),"")</f>
        <v>14.637947865373665</v>
      </c>
    </row>
    <row r="245" spans="1:2" ht="12.75">
      <c r="A245" s="19">
        <f>IF(Data!A245="","",Data!A245)</f>
        <v>39690</v>
      </c>
      <c r="B245" s="14">
        <f>IF(ISNUMBER(Data!B245),IF(ISNUMBER(Data!C245),IF(ISNUMBER(Data!D245),IF(ISERROR(AVERAGE(Data!E245:Data!G245)),"",(((Data!B245-Summary!C8)/Summary!C9)*(Data!D245/Summary!C11)*((273+Summary!C10)/(Data!C245+273)))-(1.87*AVERAGE(Data!E245:Data!G245))),""),""),"")</f>
        <v>19.193001813235654</v>
      </c>
    </row>
    <row r="246" spans="1:2" ht="12.75">
      <c r="A246" s="19">
        <f>IF(Data!A246="","",Data!A246)</f>
        <v>39691</v>
      </c>
      <c r="B246" s="14">
        <f>IF(ISNUMBER(Data!B246),IF(ISNUMBER(Data!C246),IF(ISNUMBER(Data!D246),IF(ISERROR(AVERAGE(Data!E246:Data!G246)),"",(((Data!B246-Summary!C8)/Summary!C9)*(Data!D246/Summary!C11)*((273+Summary!C10)/(Data!C246+273)))-(1.87*AVERAGE(Data!E246:Data!G246))),""),""),"")</f>
        <v>13.484508911096757</v>
      </c>
    </row>
    <row r="247" spans="1:2" ht="12.75">
      <c r="A247" s="19">
        <f>IF(Data!A247="","",Data!A247)</f>
        <v>39692</v>
      </c>
      <c r="B247" s="14">
        <f>IF(ISNUMBER(Data!B247),IF(ISNUMBER(Data!C247),IF(ISNUMBER(Data!D247),IF(ISERROR(AVERAGE(Data!E247:Data!G247)),"",(((Data!B247-Summary!C8)/Summary!C9)*(Data!D247/Summary!C11)*((273+Summary!C10)/(Data!C247+273)))-(1.87*AVERAGE(Data!E247:Data!G247))),""),""),"")</f>
        <v>8.630453103488748</v>
      </c>
    </row>
    <row r="248" spans="1:2" ht="12.75">
      <c r="A248" s="19">
        <f>IF(Data!A248="","",Data!A248)</f>
        <v>39693</v>
      </c>
      <c r="B248" s="14">
        <f>IF(ISNUMBER(Data!B248),IF(ISNUMBER(Data!C248),IF(ISNUMBER(Data!D248),IF(ISERROR(AVERAGE(Data!E248:Data!G248)),"",(((Data!B248-Summary!C8)/Summary!C9)*(Data!D248/Summary!C11)*((273+Summary!C10)/(Data!C248+273)))-(1.87*AVERAGE(Data!E248:Data!G248))),""),""),"")</f>
        <v>13.658170546971114</v>
      </c>
    </row>
    <row r="249" spans="1:2" ht="12.75">
      <c r="A249" s="19">
        <f>IF(Data!A249="","",Data!A249)</f>
        <v>39694</v>
      </c>
      <c r="B249" s="14">
        <f>IF(ISNUMBER(Data!B249),IF(ISNUMBER(Data!C249),IF(ISNUMBER(Data!D249),IF(ISERROR(AVERAGE(Data!E249:Data!G249)),"",(((Data!B249-Summary!C8)/Summary!C9)*(Data!D249/Summary!C11)*((273+Summary!C10)/(Data!C249+273)))-(1.87*AVERAGE(Data!E249:Data!G249))),""),""),"")</f>
        <v>9.653450448269478</v>
      </c>
    </row>
    <row r="250" spans="1:2" ht="12.75">
      <c r="A250" s="19">
        <f>IF(Data!A250="","",Data!A250)</f>
        <v>39695</v>
      </c>
      <c r="B250" s="14">
        <f>IF(ISNUMBER(Data!B250),IF(ISNUMBER(Data!C250),IF(ISNUMBER(Data!D250),IF(ISERROR(AVERAGE(Data!E250:Data!G250)),"",(((Data!B250-Summary!C8)/Summary!C9)*(Data!D250/Summary!C11)*((273+Summary!C10)/(Data!C250+273)))-(1.87*AVERAGE(Data!E250:Data!G250))),""),""),"")</f>
      </c>
    </row>
    <row r="251" spans="1:2" ht="12.75">
      <c r="A251" s="19">
        <f>IF(Data!A251="","",Data!A251)</f>
        <v>39696</v>
      </c>
      <c r="B251" s="14">
        <f>IF(ISNUMBER(Data!B251),IF(ISNUMBER(Data!C251),IF(ISNUMBER(Data!D251),IF(ISERROR(AVERAGE(Data!E251:Data!G251)),"",(((Data!B251-Summary!C8)/Summary!C9)*(Data!D251/Summary!C11)*((273+Summary!C10)/(Data!C251+273)))-(1.87*AVERAGE(Data!E251:Data!G251))),""),""),"")</f>
      </c>
    </row>
    <row r="252" spans="1:2" ht="12.75">
      <c r="A252" s="19">
        <f>IF(Data!A252="","",Data!A252)</f>
        <v>39697</v>
      </c>
      <c r="B252" s="14">
        <f>IF(ISNUMBER(Data!B252),IF(ISNUMBER(Data!C252),IF(ISNUMBER(Data!D252),IF(ISERROR(AVERAGE(Data!E252:Data!G252)),"",(((Data!B252-Summary!C8)/Summary!C9)*(Data!D252/Summary!C11)*((273+Summary!C10)/(Data!C252+273)))-(1.87*AVERAGE(Data!E252:Data!G252))),""),""),"")</f>
        <v>11.37512553137537</v>
      </c>
    </row>
    <row r="253" spans="1:2" ht="12.75">
      <c r="A253" s="19">
        <f>IF(Data!A253="","",Data!A253)</f>
        <v>39698</v>
      </c>
      <c r="B253" s="14">
        <f>IF(ISNUMBER(Data!B253),IF(ISNUMBER(Data!C253),IF(ISNUMBER(Data!D253),IF(ISERROR(AVERAGE(Data!E253:Data!G253)),"",(((Data!B253-Summary!C8)/Summary!C9)*(Data!D253/Summary!C11)*((273+Summary!C10)/(Data!C253+273)))-(1.87*AVERAGE(Data!E253:Data!G253))),""),""),"")</f>
        <v>8.613103570063705</v>
      </c>
    </row>
    <row r="254" spans="1:2" ht="12.75">
      <c r="A254" s="19">
        <f>IF(Data!A254="","",Data!A254)</f>
        <v>39699</v>
      </c>
      <c r="B254" s="14">
        <f>IF(ISNUMBER(Data!B254),IF(ISNUMBER(Data!C254),IF(ISNUMBER(Data!D254),IF(ISERROR(AVERAGE(Data!E254:Data!G254)),"",(((Data!B254-Summary!C8)/Summary!C9)*(Data!D254/Summary!C11)*((273+Summary!C10)/(Data!C254+273)))-(1.87*AVERAGE(Data!E254:Data!G254))),""),""),"")</f>
        <v>16.98324827768859</v>
      </c>
    </row>
    <row r="255" spans="1:2" ht="12.75">
      <c r="A255" s="19">
        <f>IF(Data!A255="","",Data!A255)</f>
        <v>39700</v>
      </c>
      <c r="B255" s="14">
        <f>IF(ISNUMBER(Data!B255),IF(ISNUMBER(Data!C255),IF(ISNUMBER(Data!D255),IF(ISERROR(AVERAGE(Data!E255:Data!G255)),"",(((Data!B255-Summary!C8)/Summary!C9)*(Data!D255/Summary!C11)*((273+Summary!C10)/(Data!C255+273)))-(1.87*AVERAGE(Data!E255:Data!G255))),""),""),"")</f>
        <v>15.5424127384303</v>
      </c>
    </row>
    <row r="256" spans="1:2" ht="12.75">
      <c r="A256" s="19">
        <f>IF(Data!A256="","",Data!A256)</f>
        <v>39701</v>
      </c>
      <c r="B256" s="14">
        <f>IF(ISNUMBER(Data!B256),IF(ISNUMBER(Data!C256),IF(ISNUMBER(Data!D256),IF(ISERROR(AVERAGE(Data!E256:Data!G256)),"",(((Data!B256-Summary!C8)/Summary!C9)*(Data!D256/Summary!C11)*((273+Summary!C10)/(Data!C256+273)))-(1.87*AVERAGE(Data!E256:Data!G256))),""),""),"")</f>
        <v>9.776537342128186</v>
      </c>
    </row>
    <row r="257" spans="1:2" ht="12.75">
      <c r="A257" s="19">
        <f>IF(Data!A257="","",Data!A257)</f>
        <v>39702</v>
      </c>
      <c r="B257" s="14">
        <f>IF(ISNUMBER(Data!B257),IF(ISNUMBER(Data!C257),IF(ISNUMBER(Data!D257),IF(ISERROR(AVERAGE(Data!E257:Data!G257)),"",(((Data!B257-Summary!C8)/Summary!C9)*(Data!D257/Summary!C11)*((273+Summary!C10)/(Data!C257+273)))-(1.87*AVERAGE(Data!E257:Data!G257))),""),""),"")</f>
        <v>11.221851610412314</v>
      </c>
    </row>
    <row r="258" spans="1:2" ht="12.75">
      <c r="A258" s="19">
        <f>IF(Data!A258="","",Data!A258)</f>
        <v>39703</v>
      </c>
      <c r="B258" s="14">
        <f>IF(ISNUMBER(Data!B258),IF(ISNUMBER(Data!C258),IF(ISNUMBER(Data!D258),IF(ISERROR(AVERAGE(Data!E258:Data!G258)),"",(((Data!B258-Summary!C8)/Summary!C9)*(Data!D258/Summary!C11)*((273+Summary!C10)/(Data!C258+273)))-(1.87*AVERAGE(Data!E258:Data!G258))),""),""),"")</f>
        <v>16.290869253915837</v>
      </c>
    </row>
    <row r="259" spans="1:2" ht="12.75">
      <c r="A259" s="19">
        <f>IF(Data!A259="","",Data!A259)</f>
        <v>39704</v>
      </c>
      <c r="B259" s="14">
        <f>IF(ISNUMBER(Data!B259),IF(ISNUMBER(Data!C259),IF(ISNUMBER(Data!D259),IF(ISERROR(AVERAGE(Data!E259:Data!G259)),"",(((Data!B259-Summary!C8)/Summary!C9)*(Data!D259/Summary!C11)*((273+Summary!C10)/(Data!C259+273)))-(1.87*AVERAGE(Data!E259:Data!G259))),""),""),"")</f>
        <v>15.215726202277782</v>
      </c>
    </row>
    <row r="260" spans="1:2" ht="12.75">
      <c r="A260" s="19">
        <f>IF(Data!A260="","",Data!A260)</f>
        <v>39705</v>
      </c>
      <c r="B260" s="14">
        <f>IF(ISNUMBER(Data!B260),IF(ISNUMBER(Data!C260),IF(ISNUMBER(Data!D260),IF(ISERROR(AVERAGE(Data!E260:Data!G260)),"",(((Data!B260-Summary!C8)/Summary!C9)*(Data!D260/Summary!C11)*((273+Summary!C10)/(Data!C260+273)))-(1.87*AVERAGE(Data!E260:Data!G260))),""),""),"")</f>
        <v>16.47664484771702</v>
      </c>
    </row>
    <row r="261" spans="1:2" ht="12.75">
      <c r="A261" s="19">
        <f>IF(Data!A261="","",Data!A261)</f>
        <v>39706</v>
      </c>
      <c r="B261" s="14">
        <f>IF(ISNUMBER(Data!B261),IF(ISNUMBER(Data!C261),IF(ISNUMBER(Data!D261),IF(ISERROR(AVERAGE(Data!E261:Data!G261)),"",(((Data!B261-Summary!C8)/Summary!C9)*(Data!D261/Summary!C11)*((273+Summary!C10)/(Data!C261+273)))-(1.87*AVERAGE(Data!E261:Data!G261))),""),""),"")</f>
        <v>18.8687739909072</v>
      </c>
    </row>
    <row r="262" spans="1:2" ht="12.75">
      <c r="A262" s="19">
        <f>IF(Data!A262="","",Data!A262)</f>
        <v>39707</v>
      </c>
      <c r="B262" s="14">
        <f>IF(ISNUMBER(Data!B262),IF(ISNUMBER(Data!C262),IF(ISNUMBER(Data!D262),IF(ISERROR(AVERAGE(Data!E262:Data!G262)),"",(((Data!B262-Summary!C8)/Summary!C9)*(Data!D262/Summary!C11)*((273+Summary!C10)/(Data!C262+273)))-(1.87*AVERAGE(Data!E262:Data!G262))),""),""),"")</f>
        <v>20.54753219717666</v>
      </c>
    </row>
    <row r="263" spans="1:2" ht="12.75">
      <c r="A263" s="19">
        <f>IF(Data!A263="","",Data!A263)</f>
        <v>39708</v>
      </c>
      <c r="B263" s="14">
        <f>IF(ISNUMBER(Data!B263),IF(ISNUMBER(Data!C263),IF(ISNUMBER(Data!D263),IF(ISERROR(AVERAGE(Data!E263:Data!G263)),"",(((Data!B263-Summary!C8)/Summary!C9)*(Data!D263/Summary!C11)*((273+Summary!C10)/(Data!C263+273)))-(1.87*AVERAGE(Data!E263:Data!G263))),""),""),"")</f>
        <v>28.827118632574972</v>
      </c>
    </row>
    <row r="264" spans="1:2" ht="12.75">
      <c r="A264" s="19">
        <f>IF(Data!A264="","",Data!A264)</f>
        <v>39709</v>
      </c>
      <c r="B264" s="14">
        <f>IF(ISNUMBER(Data!B264),IF(ISNUMBER(Data!C264),IF(ISNUMBER(Data!D264),IF(ISERROR(AVERAGE(Data!E264:Data!G264)),"",(((Data!B264-Summary!C8)/Summary!C9)*(Data!D264/Summary!C11)*((273+Summary!C10)/(Data!C264+273)))-(1.87*AVERAGE(Data!E264:Data!G264))),""),""),"")</f>
        <v>20.58601232643042</v>
      </c>
    </row>
    <row r="265" spans="1:2" ht="12.75">
      <c r="A265" s="19">
        <f>IF(Data!A265="","",Data!A265)</f>
        <v>39710</v>
      </c>
      <c r="B265" s="14">
        <f>IF(ISNUMBER(Data!B265),IF(ISNUMBER(Data!C265),IF(ISNUMBER(Data!D265),IF(ISERROR(AVERAGE(Data!E265:Data!G265)),"",(((Data!B265-Summary!C8)/Summary!C9)*(Data!D265/Summary!C11)*((273+Summary!C10)/(Data!C265+273)))-(1.87*AVERAGE(Data!E265:Data!G265))),""),""),"")</f>
        <v>10.866871024338407</v>
      </c>
    </row>
    <row r="266" spans="1:2" ht="12.75">
      <c r="A266" s="19">
        <f>IF(Data!A266="","",Data!A266)</f>
        <v>39711</v>
      </c>
      <c r="B266" s="14">
        <f>IF(ISNUMBER(Data!B266),IF(ISNUMBER(Data!C266),IF(ISNUMBER(Data!D266),IF(ISERROR(AVERAGE(Data!E266:Data!G266)),"",(((Data!B266-Summary!C8)/Summary!C9)*(Data!D266/Summary!C11)*((273+Summary!C10)/(Data!C266+273)))-(1.87*AVERAGE(Data!E266:Data!G266))),""),""),"")</f>
        <v>12.515268801432816</v>
      </c>
    </row>
    <row r="267" spans="1:2" ht="12.75">
      <c r="A267" s="19">
        <f>IF(Data!A267="","",Data!A267)</f>
        <v>39712</v>
      </c>
      <c r="B267" s="14">
        <f>IF(ISNUMBER(Data!B267),IF(ISNUMBER(Data!C267),IF(ISNUMBER(Data!D267),IF(ISERROR(AVERAGE(Data!E267:Data!G267)),"",(((Data!B267-Summary!C8)/Summary!C9)*(Data!D267/Summary!C11)*((273+Summary!C10)/(Data!C267+273)))-(1.87*AVERAGE(Data!E267:Data!G267))),""),""),"")</f>
        <v>20.310478449604386</v>
      </c>
    </row>
    <row r="268" spans="1:2" ht="12.75">
      <c r="A268" s="19">
        <f>IF(Data!A268="","",Data!A268)</f>
        <v>39713</v>
      </c>
      <c r="B268" s="14">
        <f>IF(ISNUMBER(Data!B268),IF(ISNUMBER(Data!C268),IF(ISNUMBER(Data!D268),IF(ISERROR(AVERAGE(Data!E268:Data!G268)),"",(((Data!B268-Summary!C8)/Summary!C9)*(Data!D268/Summary!C11)*((273+Summary!C10)/(Data!C268+273)))-(1.87*AVERAGE(Data!E268:Data!G268))),""),""),"")</f>
        <v>15.438244293740848</v>
      </c>
    </row>
    <row r="269" spans="1:2" ht="12.75">
      <c r="A269" s="19">
        <f>IF(Data!A269="","",Data!A269)</f>
        <v>39714</v>
      </c>
      <c r="B269" s="14">
        <f>IF(ISNUMBER(Data!B269),IF(ISNUMBER(Data!C269),IF(ISNUMBER(Data!D269),IF(ISERROR(AVERAGE(Data!E269:Data!G269)),"",(((Data!B269-Summary!C8)/Summary!C9)*(Data!D269/Summary!C11)*((273+Summary!C10)/(Data!C269+273)))-(1.87*AVERAGE(Data!E269:Data!G269))),""),""),"")</f>
        <v>19.069300701728594</v>
      </c>
    </row>
    <row r="270" spans="1:2" ht="12.75">
      <c r="A270" s="19">
        <f>IF(Data!A270="","",Data!A270)</f>
        <v>39715</v>
      </c>
      <c r="B270" s="14">
        <f>IF(ISNUMBER(Data!B270),IF(ISNUMBER(Data!C270),IF(ISNUMBER(Data!D270),IF(ISERROR(AVERAGE(Data!E270:Data!G270)),"",(((Data!B270-Summary!C8)/Summary!C9)*(Data!D270/Summary!C11)*((273+Summary!C10)/(Data!C270+273)))-(1.87*AVERAGE(Data!E270:Data!G270))),""),""),"")</f>
        <v>12.025155127540403</v>
      </c>
    </row>
    <row r="271" spans="1:2" ht="12.75">
      <c r="A271" s="19">
        <f>IF(Data!A271="","",Data!A271)</f>
        <v>39716</v>
      </c>
      <c r="B271" s="14">
        <f>IF(ISNUMBER(Data!B271),IF(ISNUMBER(Data!C271),IF(ISNUMBER(Data!D271),IF(ISERROR(AVERAGE(Data!E271:Data!G271)),"",(((Data!B271-Summary!C8)/Summary!C9)*(Data!D271/Summary!C11)*((273+Summary!C10)/(Data!C271+273)))-(1.87*AVERAGE(Data!E271:Data!G271))),""),""),"")</f>
        <v>26.858151522084455</v>
      </c>
    </row>
    <row r="272" spans="1:2" ht="12.75">
      <c r="A272" s="19">
        <f>IF(Data!A272="","",Data!A272)</f>
        <v>39717</v>
      </c>
      <c r="B272" s="14">
        <f>IF(ISNUMBER(Data!B272),IF(ISNUMBER(Data!C272),IF(ISNUMBER(Data!D272),IF(ISERROR(AVERAGE(Data!E272:Data!G272)),"",(((Data!B272-Summary!C8)/Summary!C9)*(Data!D272/Summary!C11)*((273+Summary!C10)/(Data!C272+273)))-(1.87*AVERAGE(Data!E272:Data!G272))),""),""),"")</f>
        <v>30.317950040204472</v>
      </c>
    </row>
    <row r="273" spans="1:2" ht="12.75">
      <c r="A273" s="19">
        <f>IF(Data!A273="","",Data!A273)</f>
        <v>39718</v>
      </c>
      <c r="B273" s="14">
        <f>IF(ISNUMBER(Data!B273),IF(ISNUMBER(Data!C273),IF(ISNUMBER(Data!D273),IF(ISERROR(AVERAGE(Data!E273:Data!G273)),"",(((Data!B273-Summary!C8)/Summary!C9)*(Data!D273/Summary!C11)*((273+Summary!C10)/(Data!C273+273)))-(1.87*AVERAGE(Data!E273:Data!G273))),""),""),"")</f>
        <v>23.385697353749805</v>
      </c>
    </row>
    <row r="274" spans="1:2" ht="12.75">
      <c r="A274" s="19">
        <f>IF(Data!A274="","",Data!A274)</f>
        <v>39719</v>
      </c>
      <c r="B274" s="14">
        <f>IF(ISNUMBER(Data!B274),IF(ISNUMBER(Data!C274),IF(ISNUMBER(Data!D274),IF(ISERROR(AVERAGE(Data!E274:Data!G274)),"",(((Data!B274-Summary!C8)/Summary!C9)*(Data!D274/Summary!C11)*((273+Summary!C10)/(Data!C274+273)))-(1.87*AVERAGE(Data!E274:Data!G274))),""),""),"")</f>
        <v>10.046584104607776</v>
      </c>
    </row>
    <row r="275" spans="1:2" ht="12.75">
      <c r="A275" s="19">
        <f>IF(Data!A275="","",Data!A275)</f>
        <v>39720</v>
      </c>
      <c r="B275" s="14">
        <f>IF(ISNUMBER(Data!B275),IF(ISNUMBER(Data!C275),IF(ISNUMBER(Data!D275),IF(ISERROR(AVERAGE(Data!E275:Data!G275)),"",(((Data!B275-Summary!C8)/Summary!C9)*(Data!D275/Summary!C11)*((273+Summary!C10)/(Data!C275+273)))-(1.87*AVERAGE(Data!E275:Data!G275))),""),""),"")</f>
        <v>10.935163725303248</v>
      </c>
    </row>
    <row r="276" spans="1:2" ht="12.75">
      <c r="A276" s="19">
        <f>IF(Data!A276="","",Data!A276)</f>
        <v>39721</v>
      </c>
      <c r="B276" s="14">
        <f>IF(ISNUMBER(Data!B276),IF(ISNUMBER(Data!C276),IF(ISNUMBER(Data!D276),IF(ISERROR(AVERAGE(Data!E276:Data!G276)),"",(((Data!B276-Summary!C8)/Summary!C9)*(Data!D276/Summary!C11)*((273+Summary!C10)/(Data!C276+273)))-(1.87*AVERAGE(Data!E276:Data!G276))),""),""),"")</f>
        <v>11.954604707584664</v>
      </c>
    </row>
    <row r="277" spans="1:2" ht="12.75">
      <c r="A277" s="19">
        <f>IF(Data!A277="","",Data!A277)</f>
        <v>39722</v>
      </c>
      <c r="B277" s="14">
        <f>IF(ISNUMBER(Data!B277),IF(ISNUMBER(Data!C277),IF(ISNUMBER(Data!D277),IF(ISERROR(AVERAGE(Data!E277:Data!G277)),"",(((Data!B277-Summary!C8)/Summary!C9)*(Data!D277/Summary!C11)*((273+Summary!C10)/(Data!C277+273)))-(1.87*AVERAGE(Data!E277:Data!G277))),""),""),"")</f>
        <v>9.852078881309467</v>
      </c>
    </row>
    <row r="278" spans="1:2" ht="12.75">
      <c r="A278" s="19">
        <f>IF(Data!A278="","",Data!A278)</f>
        <v>39723</v>
      </c>
      <c r="B278" s="14">
        <f>IF(ISNUMBER(Data!B278),IF(ISNUMBER(Data!C278),IF(ISNUMBER(Data!D278),IF(ISERROR(AVERAGE(Data!E278:Data!G278)),"",(((Data!B278-Summary!C8)/Summary!C9)*(Data!D278/Summary!C11)*((273+Summary!C10)/(Data!C278+273)))-(1.87*AVERAGE(Data!E278:Data!G278))),""),""),"")</f>
        <v>9.010457681099235</v>
      </c>
    </row>
    <row r="279" spans="1:2" ht="12.75">
      <c r="A279" s="19">
        <f>IF(Data!A279="","",Data!A279)</f>
        <v>39724</v>
      </c>
      <c r="B279" s="14">
        <f>IF(ISNUMBER(Data!B279),IF(ISNUMBER(Data!C279),IF(ISNUMBER(Data!D279),IF(ISERROR(AVERAGE(Data!E279:Data!G279)),"",(((Data!B279-Summary!C8)/Summary!C9)*(Data!D279/Summary!C11)*((273+Summary!C10)/(Data!C279+273)))-(1.87*AVERAGE(Data!E279:Data!G279))),""),""),"")</f>
        <v>10.895278833181365</v>
      </c>
    </row>
    <row r="280" spans="1:2" ht="12.75">
      <c r="A280" s="19">
        <f>IF(Data!A280="","",Data!A280)</f>
        <v>39725</v>
      </c>
      <c r="B280" s="14">
        <f>IF(ISNUMBER(Data!B280),IF(ISNUMBER(Data!C280),IF(ISNUMBER(Data!D280),IF(ISERROR(AVERAGE(Data!E280:Data!G280)),"",(((Data!B280-Summary!C8)/Summary!C9)*(Data!D280/Summary!C11)*((273+Summary!C10)/(Data!C280+273)))-(1.87*AVERAGE(Data!E280:Data!G280))),""),""),"")</f>
        <v>9.687228345684524</v>
      </c>
    </row>
    <row r="281" spans="1:2" ht="12.75">
      <c r="A281" s="19">
        <f>IF(Data!A281="","",Data!A281)</f>
        <v>39726</v>
      </c>
      <c r="B281" s="14">
        <f>IF(ISNUMBER(Data!B281),IF(ISNUMBER(Data!C281),IF(ISNUMBER(Data!D281),IF(ISERROR(AVERAGE(Data!E281:Data!G281)),"",(((Data!B281-Summary!C8)/Summary!C9)*(Data!D281/Summary!C11)*((273+Summary!C10)/(Data!C281+273)))-(1.87*AVERAGE(Data!E281:Data!G281))),""),""),"")</f>
        <v>10.87144567691953</v>
      </c>
    </row>
    <row r="282" spans="1:2" ht="12.75">
      <c r="A282" s="19">
        <f>IF(Data!A282="","",Data!A282)</f>
        <v>39727</v>
      </c>
      <c r="B282" s="14">
        <f>IF(ISNUMBER(Data!B282),IF(ISNUMBER(Data!C282),IF(ISNUMBER(Data!D282),IF(ISERROR(AVERAGE(Data!E282:Data!G282)),"",(((Data!B282-Summary!C8)/Summary!C9)*(Data!D282/Summary!C11)*((273+Summary!C10)/(Data!C282+273)))-(1.87*AVERAGE(Data!E282:Data!G282))),""),""),"")</f>
        <v>18.0368027855614</v>
      </c>
    </row>
    <row r="283" spans="1:2" ht="12.75">
      <c r="A283" s="19">
        <f>IF(Data!A283="","",Data!A283)</f>
        <v>39728</v>
      </c>
      <c r="B283" s="14">
        <f>IF(ISNUMBER(Data!B283),IF(ISNUMBER(Data!C283),IF(ISNUMBER(Data!D283),IF(ISERROR(AVERAGE(Data!E283:Data!G283)),"",(((Data!B283-Summary!C8)/Summary!C9)*(Data!D283/Summary!C11)*((273+Summary!C10)/(Data!C283+273)))-(1.87*AVERAGE(Data!E283:Data!G283))),""),""),"")</f>
        <v>15.471955157307937</v>
      </c>
    </row>
    <row r="284" spans="1:2" ht="12.75">
      <c r="A284" s="19">
        <f>IF(Data!A284="","",Data!A284)</f>
        <v>39729</v>
      </c>
      <c r="B284" s="14">
        <f>IF(ISNUMBER(Data!B284),IF(ISNUMBER(Data!C284),IF(ISNUMBER(Data!D284),IF(ISERROR(AVERAGE(Data!E284:Data!G284)),"",(((Data!B284-Summary!C8)/Summary!C9)*(Data!D284/Summary!C11)*((273+Summary!C10)/(Data!C284+273)))-(1.87*AVERAGE(Data!E284:Data!G284))),""),""),"")</f>
        <v>12.810679639586263</v>
      </c>
    </row>
    <row r="285" spans="1:2" ht="12.75">
      <c r="A285" s="19">
        <f>IF(Data!A285="","",Data!A285)</f>
        <v>39730</v>
      </c>
      <c r="B285" s="14">
        <f>IF(ISNUMBER(Data!B285),IF(ISNUMBER(Data!C285),IF(ISNUMBER(Data!D285),IF(ISERROR(AVERAGE(Data!E285:Data!G285)),"",(((Data!B285-Summary!C8)/Summary!C9)*(Data!D285/Summary!C11)*((273+Summary!C10)/(Data!C285+273)))-(1.87*AVERAGE(Data!E285:Data!G285))),""),""),"")</f>
        <v>10.697259109336073</v>
      </c>
    </row>
    <row r="286" spans="1:2" ht="12.75">
      <c r="A286" s="19">
        <f>IF(Data!A286="","",Data!A286)</f>
        <v>39731</v>
      </c>
      <c r="B286" s="14">
        <f>IF(ISNUMBER(Data!B286),IF(ISNUMBER(Data!C286),IF(ISNUMBER(Data!D286),IF(ISERROR(AVERAGE(Data!E286:Data!G286)),"",(((Data!B286-Summary!C8)/Summary!C9)*(Data!D286/Summary!C11)*((273+Summary!C10)/(Data!C286+273)))-(1.87*AVERAGE(Data!E286:Data!G286))),""),""),"")</f>
        <v>7.727164247969933</v>
      </c>
    </row>
    <row r="287" spans="1:2" ht="12.75">
      <c r="A287" s="19">
        <f>IF(Data!A287="","",Data!A287)</f>
        <v>39732</v>
      </c>
      <c r="B287" s="14">
        <f>IF(ISNUMBER(Data!B287),IF(ISNUMBER(Data!C287),IF(ISNUMBER(Data!D287),IF(ISERROR(AVERAGE(Data!E287:Data!G287)),"",(((Data!B287-Summary!C8)/Summary!C9)*(Data!D287/Summary!C11)*((273+Summary!C10)/(Data!C287+273)))-(1.87*AVERAGE(Data!E287:Data!G287))),""),""),"")</f>
        <v>16.337828649150225</v>
      </c>
    </row>
    <row r="288" spans="1:2" ht="12.75">
      <c r="A288" s="19">
        <f>IF(Data!A288="","",Data!A288)</f>
        <v>39733</v>
      </c>
      <c r="B288" s="14">
        <f>IF(ISNUMBER(Data!B288),IF(ISNUMBER(Data!C288),IF(ISNUMBER(Data!D288),IF(ISERROR(AVERAGE(Data!E288:Data!G288)),"",(((Data!B288-Summary!C8)/Summary!C9)*(Data!D288/Summary!C11)*((273+Summary!C10)/(Data!C288+273)))-(1.87*AVERAGE(Data!E288:Data!G288))),""),""),"")</f>
        <v>13.790196887033662</v>
      </c>
    </row>
    <row r="289" spans="1:2" ht="12.75">
      <c r="A289" s="19">
        <f>IF(Data!A289="","",Data!A289)</f>
        <v>39734</v>
      </c>
      <c r="B289" s="14">
        <f>IF(ISNUMBER(Data!B289),IF(ISNUMBER(Data!C289),IF(ISNUMBER(Data!D289),IF(ISERROR(AVERAGE(Data!E289:Data!G289)),"",(((Data!B289-Summary!C8)/Summary!C9)*(Data!D289/Summary!C11)*((273+Summary!C10)/(Data!C289+273)))-(1.87*AVERAGE(Data!E289:Data!G289))),""),""),"")</f>
        <v>12.189252227089074</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11.068790188520195</v>
      </c>
    </row>
    <row r="292" spans="1:2" ht="12.75">
      <c r="A292" s="19">
        <f>IF(Data!A292="","",Data!A292)</f>
        <v>39737</v>
      </c>
      <c r="B292" s="14">
        <f>IF(ISNUMBER(Data!B292),IF(ISNUMBER(Data!C292),IF(ISNUMBER(Data!D292),IF(ISERROR(AVERAGE(Data!E292:Data!G292)),"",(((Data!B292-Summary!C8)/Summary!C9)*(Data!D292/Summary!C11)*((273+Summary!C10)/(Data!C292+273)))-(1.87*AVERAGE(Data!E292:Data!G292))),""),""),"")</f>
        <v>16.41703665074465</v>
      </c>
    </row>
    <row r="293" spans="1:2" ht="12.75">
      <c r="A293" s="19">
        <f>IF(Data!A293="","",Data!A293)</f>
        <v>39738</v>
      </c>
      <c r="B293" s="14">
        <f>IF(ISNUMBER(Data!B293),IF(ISNUMBER(Data!C293),IF(ISNUMBER(Data!D293),IF(ISERROR(AVERAGE(Data!E293:Data!G293)),"",(((Data!B293-Summary!C8)/Summary!C9)*(Data!D293/Summary!C11)*((273+Summary!C10)/(Data!C293+273)))-(1.87*AVERAGE(Data!E293:Data!G293))),""),""),"")</f>
        <v>11.043638644799314</v>
      </c>
    </row>
    <row r="294" spans="1:2" ht="12.75">
      <c r="A294" s="19">
        <f>IF(Data!A294="","",Data!A294)</f>
        <v>39739</v>
      </c>
      <c r="B294" s="14">
        <f>IF(ISNUMBER(Data!B294),IF(ISNUMBER(Data!C294),IF(ISNUMBER(Data!D294),IF(ISERROR(AVERAGE(Data!E294:Data!G294)),"",(((Data!B294-Summary!C8)/Summary!C9)*(Data!D294/Summary!C11)*((273+Summary!C10)/(Data!C294+273)))-(1.87*AVERAGE(Data!E294:Data!G294))),""),""),"")</f>
        <v>13.218819267731378</v>
      </c>
    </row>
    <row r="295" spans="1:2" ht="12.75">
      <c r="A295" s="19">
        <f>IF(Data!A295="","",Data!A295)</f>
        <v>39740</v>
      </c>
      <c r="B295" s="14">
        <f>IF(ISNUMBER(Data!B295),IF(ISNUMBER(Data!C295),IF(ISNUMBER(Data!D295),IF(ISERROR(AVERAGE(Data!E295:Data!G295)),"",(((Data!B295-Summary!C8)/Summary!C9)*(Data!D295/Summary!C11)*((273+Summary!C10)/(Data!C295+273)))-(1.87*AVERAGE(Data!E295:Data!G295))),""),""),"")</f>
        <v>7.391679512148592</v>
      </c>
    </row>
    <row r="296" spans="1:2" ht="12.75">
      <c r="A296" s="19">
        <f>IF(Data!A296="","",Data!A296)</f>
        <v>39741</v>
      </c>
      <c r="B296" s="14">
        <f>IF(ISNUMBER(Data!B296),IF(ISNUMBER(Data!C296),IF(ISNUMBER(Data!D296),IF(ISERROR(AVERAGE(Data!E296:Data!G296)),"",(((Data!B296-Summary!C8)/Summary!C9)*(Data!D296/Summary!C11)*((273+Summary!C10)/(Data!C296+273)))-(1.87*AVERAGE(Data!E296:Data!G296))),""),""),"")</f>
        <v>9.248656909761355</v>
      </c>
    </row>
    <row r="297" spans="1:2" ht="12.75">
      <c r="A297" s="19">
        <f>IF(Data!A297="","",Data!A297)</f>
        <v>39742</v>
      </c>
      <c r="B297" s="14">
        <f>IF(ISNUMBER(Data!B297),IF(ISNUMBER(Data!C297),IF(ISNUMBER(Data!D297),IF(ISERROR(AVERAGE(Data!E297:Data!G297)),"",(((Data!B297-Summary!C8)/Summary!C9)*(Data!D297/Summary!C11)*((273+Summary!C10)/(Data!C297+273)))-(1.87*AVERAGE(Data!E297:Data!G297))),""),""),"")</f>
        <v>2.9676639801250007</v>
      </c>
    </row>
    <row r="298" spans="1:2" ht="12.75">
      <c r="A298" s="19">
        <f>IF(Data!A298="","",Data!A298)</f>
        <v>39743</v>
      </c>
      <c r="B298" s="14">
        <f>IF(ISNUMBER(Data!B298),IF(ISNUMBER(Data!C298),IF(ISNUMBER(Data!D298),IF(ISERROR(AVERAGE(Data!E298:Data!G298)),"",(((Data!B298-Summary!C8)/Summary!C9)*(Data!D298/Summary!C11)*((273+Summary!C10)/(Data!C298+273)))-(1.87*AVERAGE(Data!E298:Data!G298))),""),""),"")</f>
        <v>6.316199772145952</v>
      </c>
    </row>
    <row r="299" spans="1:2" ht="12.75">
      <c r="A299" s="19">
        <f>IF(Data!A299="","",Data!A299)</f>
        <v>39744</v>
      </c>
      <c r="B299" s="14">
        <f>IF(ISNUMBER(Data!B299),IF(ISNUMBER(Data!C299),IF(ISNUMBER(Data!D299),IF(ISERROR(AVERAGE(Data!E299:Data!G299)),"",(((Data!B299-Summary!C8)/Summary!C9)*(Data!D299/Summary!C11)*((273+Summary!C10)/(Data!C299+273)))-(1.87*AVERAGE(Data!E299:Data!G299))),""),""),"")</f>
      </c>
    </row>
    <row r="300" spans="1:2" ht="12.75">
      <c r="A300" s="19">
        <f>IF(Data!A300="","",Data!A300)</f>
        <v>39745</v>
      </c>
      <c r="B300" s="14">
        <f>IF(ISNUMBER(Data!B300),IF(ISNUMBER(Data!C300),IF(ISNUMBER(Data!D300),IF(ISERROR(AVERAGE(Data!E300:Data!G300)),"",(((Data!B300-Summary!C8)/Summary!C9)*(Data!D300/Summary!C11)*((273+Summary!C10)/(Data!C300+273)))-(1.87*AVERAGE(Data!E300:Data!G300))),""),""),"")</f>
      </c>
    </row>
    <row r="301" spans="1:2" ht="12.75">
      <c r="A301" s="19">
        <f>IF(Data!A301="","",Data!A301)</f>
        <v>39746</v>
      </c>
      <c r="B301" s="14">
        <f>IF(ISNUMBER(Data!B301),IF(ISNUMBER(Data!C301),IF(ISNUMBER(Data!D301),IF(ISERROR(AVERAGE(Data!E301:Data!G301)),"",(((Data!B301-Summary!C8)/Summary!C9)*(Data!D301/Summary!C11)*((273+Summary!C10)/(Data!C301+273)))-(1.87*AVERAGE(Data!E301:Data!G301))),""),""),"")</f>
      </c>
    </row>
    <row r="302" spans="1:2" ht="12.75">
      <c r="A302" s="19">
        <f>IF(Data!A302="","",Data!A302)</f>
        <v>39747</v>
      </c>
      <c r="B302" s="14">
        <f>IF(ISNUMBER(Data!B302),IF(ISNUMBER(Data!C302),IF(ISNUMBER(Data!D302),IF(ISERROR(AVERAGE(Data!E302:Data!G302)),"",(((Data!B302-Summary!C8)/Summary!C9)*(Data!D302/Summary!C11)*((273+Summary!C10)/(Data!C302+273)))-(1.87*AVERAGE(Data!E302:Data!G302))),""),""),"")</f>
      </c>
    </row>
    <row r="303" spans="1:2" ht="12.75">
      <c r="A303" s="19">
        <f>IF(Data!A303="","",Data!A303)</f>
        <v>39748</v>
      </c>
      <c r="B303" s="14">
        <f>IF(ISNUMBER(Data!B303),IF(ISNUMBER(Data!C303),IF(ISNUMBER(Data!D303),IF(ISERROR(AVERAGE(Data!E303:Data!G303)),"",(((Data!B303-Summary!C8)/Summary!C9)*(Data!D303/Summary!C11)*((273+Summary!C10)/(Data!C303+273)))-(1.87*AVERAGE(Data!E303:Data!G303))),""),""),"")</f>
      </c>
    </row>
    <row r="304" spans="1:2" ht="12.75">
      <c r="A304" s="19">
        <f>IF(Data!A304="","",Data!A304)</f>
        <v>39749</v>
      </c>
      <c r="B304" s="14">
        <f>IF(ISNUMBER(Data!B304),IF(ISNUMBER(Data!C304),IF(ISNUMBER(Data!D304),IF(ISERROR(AVERAGE(Data!E304:Data!G304)),"",(((Data!B304-Summary!C8)/Summary!C9)*(Data!D304/Summary!C11)*((273+Summary!C10)/(Data!C304+273)))-(1.87*AVERAGE(Data!E304:Data!G304))),""),""),"")</f>
        <v>14.150712685854</v>
      </c>
    </row>
    <row r="305" spans="1:2" ht="12.75">
      <c r="A305" s="19">
        <f>IF(Data!A305="","",Data!A305)</f>
        <v>39750</v>
      </c>
      <c r="B305" s="14">
        <f>IF(ISNUMBER(Data!B305),IF(ISNUMBER(Data!C305),IF(ISNUMBER(Data!D305),IF(ISERROR(AVERAGE(Data!E305:Data!G305)),"",(((Data!B305-Summary!C8)/Summary!C9)*(Data!D305/Summary!C11)*((273+Summary!C10)/(Data!C305+273)))-(1.87*AVERAGE(Data!E305:Data!G305))),""),""),"")</f>
        <v>16.41192952611213</v>
      </c>
    </row>
    <row r="306" spans="1:2" ht="12.75">
      <c r="A306" s="19">
        <f>IF(Data!A306="","",Data!A306)</f>
        <v>39751</v>
      </c>
      <c r="B306" s="14">
        <f>IF(ISNUMBER(Data!B306),IF(ISNUMBER(Data!C306),IF(ISNUMBER(Data!D306),IF(ISERROR(AVERAGE(Data!E306:Data!G306)),"",(((Data!B306-Summary!C8)/Summary!C9)*(Data!D306/Summary!C11)*((273+Summary!C10)/(Data!C306+273)))-(1.87*AVERAGE(Data!E306:Data!G306))),""),""),"")</f>
        <v>11.431641347264005</v>
      </c>
    </row>
    <row r="307" spans="1:2" ht="12.75">
      <c r="A307" s="19">
        <f>IF(Data!A307="","",Data!A307)</f>
        <v>39752</v>
      </c>
      <c r="B307" s="14">
        <f>IF(ISNUMBER(Data!B307),IF(ISNUMBER(Data!C307),IF(ISNUMBER(Data!D307),IF(ISERROR(AVERAGE(Data!E307:Data!G307)),"",(((Data!B307-Summary!C8)/Summary!C9)*(Data!D307/Summary!C11)*((273+Summary!C10)/(Data!C307+273)))-(1.87*AVERAGE(Data!E307:Data!G307))),""),""),"")</f>
        <v>14.43500237710273</v>
      </c>
    </row>
    <row r="308" spans="1:2" ht="12.75">
      <c r="A308" s="19">
        <f>IF(Data!A308="","",Data!A308)</f>
        <v>39753</v>
      </c>
      <c r="B308" s="14">
        <f>IF(ISNUMBER(Data!B308),IF(ISNUMBER(Data!C308),IF(ISNUMBER(Data!D308),IF(ISERROR(AVERAGE(Data!E308:Data!G308)),"",(((Data!B308-Summary!C8)/Summary!C9)*(Data!D308/Summary!C11)*((273+Summary!C10)/(Data!C308+273)))-(1.87*AVERAGE(Data!E308:Data!G308))),""),""),"")</f>
        <v>22.939541292901566</v>
      </c>
    </row>
    <row r="309" spans="1:2" ht="12.75">
      <c r="A309" s="19">
        <f>IF(Data!A309="","",Data!A309)</f>
        <v>39754</v>
      </c>
      <c r="B309" s="14">
        <f>IF(ISNUMBER(Data!B309),IF(ISNUMBER(Data!C309),IF(ISNUMBER(Data!D309),IF(ISERROR(AVERAGE(Data!E309:Data!G309)),"",(((Data!B309-Summary!C8)/Summary!C9)*(Data!D309/Summary!C11)*((273+Summary!C10)/(Data!C309+273)))-(1.87*AVERAGE(Data!E309:Data!G309))),""),""),"")</f>
        <v>24.30540080191846</v>
      </c>
    </row>
    <row r="310" spans="1:2" ht="12.75">
      <c r="A310" s="19">
        <f>IF(Data!A310="","",Data!A310)</f>
        <v>39755</v>
      </c>
      <c r="B310" s="14">
        <f>IF(ISNUMBER(Data!B310),IF(ISNUMBER(Data!C310),IF(ISNUMBER(Data!D310),IF(ISERROR(AVERAGE(Data!E310:Data!G310)),"",(((Data!B310-Summary!C8)/Summary!C9)*(Data!D310/Summary!C11)*((273+Summary!C10)/(Data!C310+273)))-(1.87*AVERAGE(Data!E310:Data!G310))),""),""),"")</f>
        <v>36.19918890038582</v>
      </c>
    </row>
    <row r="311" spans="1:2" ht="12.75">
      <c r="A311" s="19">
        <f>IF(Data!A311="","",Data!A311)</f>
        <v>39756</v>
      </c>
      <c r="B311" s="14">
        <f>IF(ISNUMBER(Data!B311),IF(ISNUMBER(Data!C311),IF(ISNUMBER(Data!D311),IF(ISERROR(AVERAGE(Data!E311:Data!G311)),"",(((Data!B311-Summary!C8)/Summary!C9)*(Data!D311/Summary!C11)*((273+Summary!C10)/(Data!C311+273)))-(1.87*AVERAGE(Data!E311:Data!G311))),""),""),"")</f>
        <v>26.350464775587884</v>
      </c>
    </row>
    <row r="312" spans="1:2" ht="12.75">
      <c r="A312" s="19">
        <f>IF(Data!A312="","",Data!A312)</f>
        <v>39757</v>
      </c>
      <c r="B312" s="14">
        <f>IF(ISNUMBER(Data!B312),IF(ISNUMBER(Data!C312),IF(ISNUMBER(Data!D312),IF(ISERROR(AVERAGE(Data!E312:Data!G312)),"",(((Data!B312-Summary!C8)/Summary!C9)*(Data!D312/Summary!C11)*((273+Summary!C10)/(Data!C312+273)))-(1.87*AVERAGE(Data!E312:Data!G312))),""),""),"")</f>
        <v>18.08280969616426</v>
      </c>
    </row>
    <row r="313" spans="1:2" ht="12.75">
      <c r="A313" s="19">
        <f>IF(Data!A313="","",Data!A313)</f>
        <v>39758</v>
      </c>
      <c r="B313" s="14">
        <f>IF(ISNUMBER(Data!B313),IF(ISNUMBER(Data!C313),IF(ISNUMBER(Data!D313),IF(ISERROR(AVERAGE(Data!E313:Data!G313)),"",(((Data!B313-Summary!C8)/Summary!C9)*(Data!D313/Summary!C11)*((273+Summary!C10)/(Data!C313+273)))-(1.87*AVERAGE(Data!E313:Data!G313))),""),""),"")</f>
        <v>19.800231687846694</v>
      </c>
    </row>
    <row r="314" spans="1:2" ht="12.75">
      <c r="A314" s="19">
        <f>IF(Data!A314="","",Data!A314)</f>
        <v>39759</v>
      </c>
      <c r="B314" s="14">
        <f>IF(ISNUMBER(Data!B314),IF(ISNUMBER(Data!C314),IF(ISNUMBER(Data!D314),IF(ISERROR(AVERAGE(Data!E314:Data!G314)),"",(((Data!B314-Summary!C8)/Summary!C9)*(Data!D314/Summary!C11)*((273+Summary!C10)/(Data!C314+273)))-(1.87*AVERAGE(Data!E314:Data!G314))),""),""),"")</f>
        <v>15.614832089636266</v>
      </c>
    </row>
    <row r="315" spans="1:2" ht="12.75">
      <c r="A315" s="19">
        <f>IF(Data!A315="","",Data!A315)</f>
        <v>39760</v>
      </c>
      <c r="B315" s="14">
        <f>IF(ISNUMBER(Data!B315),IF(ISNUMBER(Data!C315),IF(ISNUMBER(Data!D315),IF(ISERROR(AVERAGE(Data!E315:Data!G315)),"",(((Data!B315-Summary!C8)/Summary!C9)*(Data!D315/Summary!C11)*((273+Summary!C10)/(Data!C315+273)))-(1.87*AVERAGE(Data!E315:Data!G315))),""),""),"")</f>
        <v>7.96511402604491</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8.310022853600543</v>
      </c>
    </row>
    <row r="318" spans="1:2" ht="12.75">
      <c r="A318" s="19">
        <f>IF(Data!A318="","",Data!A318)</f>
        <v>39763</v>
      </c>
      <c r="B318" s="14">
        <f>IF(ISNUMBER(Data!B318),IF(ISNUMBER(Data!C318),IF(ISNUMBER(Data!D318),IF(ISERROR(AVERAGE(Data!E318:Data!G318)),"",(((Data!B318-Summary!C8)/Summary!C9)*(Data!D318/Summary!C11)*((273+Summary!C10)/(Data!C318+273)))-(1.87*AVERAGE(Data!E318:Data!G318))),""),""),"")</f>
        <v>7.967396918405103</v>
      </c>
    </row>
    <row r="319" spans="1:2" ht="12.75">
      <c r="A319" s="19">
        <f>IF(Data!A319="","",Data!A319)</f>
        <v>39764</v>
      </c>
      <c r="B319" s="14">
        <f>IF(ISNUMBER(Data!B319),IF(ISNUMBER(Data!C319),IF(ISNUMBER(Data!D319),IF(ISERROR(AVERAGE(Data!E319:Data!G319)),"",(((Data!B319-Summary!C8)/Summary!C9)*(Data!D319/Summary!C11)*((273+Summary!C10)/(Data!C319+273)))-(1.87*AVERAGE(Data!E319:Data!G319))),""),""),"")</f>
        <v>11.581177340680604</v>
      </c>
    </row>
    <row r="320" spans="1:2" ht="12.75">
      <c r="A320" s="19">
        <f>IF(Data!A320="","",Data!A320)</f>
        <v>39765</v>
      </c>
      <c r="B320" s="14">
        <f>IF(ISNUMBER(Data!B320),IF(ISNUMBER(Data!C320),IF(ISNUMBER(Data!D320),IF(ISERROR(AVERAGE(Data!E320:Data!G320)),"",(((Data!B320-Summary!C8)/Summary!C9)*(Data!D320/Summary!C11)*((273+Summary!C10)/(Data!C320+273)))-(1.87*AVERAGE(Data!E320:Data!G320))),""),""),"")</f>
        <v>7.025643176702907</v>
      </c>
    </row>
    <row r="321" spans="1:2" ht="12.75">
      <c r="A321" s="19">
        <f>IF(Data!A321="","",Data!A321)</f>
        <v>39766</v>
      </c>
      <c r="B321" s="14">
        <f>IF(ISNUMBER(Data!B321),IF(ISNUMBER(Data!C321),IF(ISNUMBER(Data!D321),IF(ISERROR(AVERAGE(Data!E321:Data!G321)),"",(((Data!B321-Summary!C8)/Summary!C9)*(Data!D321/Summary!C11)*((273+Summary!C10)/(Data!C321+273)))-(1.87*AVERAGE(Data!E321:Data!G321))),""),""),"")</f>
        <v>8.262875093845654</v>
      </c>
    </row>
    <row r="322" spans="1:2" ht="12.75">
      <c r="A322" s="19">
        <f>IF(Data!A322="","",Data!A322)</f>
        <v>39767</v>
      </c>
      <c r="B322" s="14">
        <f>IF(ISNUMBER(Data!B322),IF(ISNUMBER(Data!C322),IF(ISNUMBER(Data!D322),IF(ISERROR(AVERAGE(Data!E322:Data!G322)),"",(((Data!B322-Summary!C8)/Summary!C9)*(Data!D322/Summary!C11)*((273+Summary!C10)/(Data!C322+273)))-(1.87*AVERAGE(Data!E322:Data!G322))),""),""),"")</f>
        <v>12.647019436038148</v>
      </c>
    </row>
    <row r="323" spans="1:2" ht="12.75">
      <c r="A323" s="19">
        <f>IF(Data!A323="","",Data!A323)</f>
        <v>39768</v>
      </c>
      <c r="B323" s="14">
        <f>IF(ISNUMBER(Data!B323),IF(ISNUMBER(Data!C323),IF(ISNUMBER(Data!D323),IF(ISERROR(AVERAGE(Data!E323:Data!G323)),"",(((Data!B323-Summary!C8)/Summary!C9)*(Data!D323/Summary!C11)*((273+Summary!C10)/(Data!C323+273)))-(1.87*AVERAGE(Data!E323:Data!G323))),""),""),"")</f>
        <v>18.311174770480502</v>
      </c>
    </row>
    <row r="324" spans="1:2" ht="12.75">
      <c r="A324" s="19">
        <f>IF(Data!A324="","",Data!A324)</f>
        <v>39769</v>
      </c>
      <c r="B324" s="14">
        <f>IF(ISNUMBER(Data!B324),IF(ISNUMBER(Data!C324),IF(ISNUMBER(Data!D324),IF(ISERROR(AVERAGE(Data!E324:Data!G324)),"",(((Data!B324-Summary!C8)/Summary!C9)*(Data!D324/Summary!C11)*((273+Summary!C10)/(Data!C324+273)))-(1.87*AVERAGE(Data!E324:Data!G324))),""),""),"")</f>
        <v>14.159070515880753</v>
      </c>
    </row>
    <row r="325" spans="1:2" ht="12.75">
      <c r="A325" s="19">
        <f>IF(Data!A325="","",Data!A325)</f>
        <v>39770</v>
      </c>
      <c r="B325" s="14">
        <f>IF(ISNUMBER(Data!B325),IF(ISNUMBER(Data!C325),IF(ISNUMBER(Data!D325),IF(ISERROR(AVERAGE(Data!E325:Data!G325)),"",(((Data!B325-Summary!C8)/Summary!C9)*(Data!D325/Summary!C11)*((273+Summary!C10)/(Data!C325+273)))-(1.87*AVERAGE(Data!E325:Data!G325))),""),""),"")</f>
        <v>11.337481316209269</v>
      </c>
    </row>
    <row r="326" spans="1:2" ht="12.75">
      <c r="A326" s="19">
        <f>IF(Data!A326="","",Data!A326)</f>
        <v>39771</v>
      </c>
      <c r="B326" s="14">
        <f>IF(ISNUMBER(Data!B326),IF(ISNUMBER(Data!C326),IF(ISNUMBER(Data!D326),IF(ISERROR(AVERAGE(Data!E326:Data!G326)),"",(((Data!B326-Summary!C8)/Summary!C9)*(Data!D326/Summary!C11)*((273+Summary!C10)/(Data!C326+273)))-(1.87*AVERAGE(Data!E326:Data!G326))),""),""),"")</f>
        <v>11.469622159359908</v>
      </c>
    </row>
    <row r="327" spans="1:2" ht="12.75">
      <c r="A327" s="19">
        <f>IF(Data!A327="","",Data!A327)</f>
        <v>39772</v>
      </c>
      <c r="B327" s="14">
        <f>IF(ISNUMBER(Data!B327),IF(ISNUMBER(Data!C327),IF(ISNUMBER(Data!D327),IF(ISERROR(AVERAGE(Data!E327:Data!G327)),"",(((Data!B327-Summary!C8)/Summary!C9)*(Data!D327/Summary!C11)*((273+Summary!C10)/(Data!C327+273)))-(1.87*AVERAGE(Data!E327:Data!G327))),""),""),"")</f>
        <v>18.283030361814063</v>
      </c>
    </row>
    <row r="328" spans="1:2" ht="12.75">
      <c r="A328" s="19">
        <f>IF(Data!A328="","",Data!A328)</f>
        <v>39773</v>
      </c>
      <c r="B328" s="14">
        <f>IF(ISNUMBER(Data!B328),IF(ISNUMBER(Data!C328),IF(ISNUMBER(Data!D328),IF(ISERROR(AVERAGE(Data!E328:Data!G328)),"",(((Data!B328-Summary!C8)/Summary!C9)*(Data!D328/Summary!C11)*((273+Summary!C10)/(Data!C328+273)))-(1.87*AVERAGE(Data!E328:Data!G328))),""),""),"")</f>
        <v>16.80081996263576</v>
      </c>
    </row>
    <row r="329" spans="1:2" ht="12.75">
      <c r="A329" s="19">
        <f>IF(Data!A329="","",Data!A329)</f>
        <v>39774</v>
      </c>
      <c r="B329" s="14">
        <f>IF(ISNUMBER(Data!B329),IF(ISNUMBER(Data!C329),IF(ISNUMBER(Data!D329),IF(ISERROR(AVERAGE(Data!E329:Data!G329)),"",(((Data!B329-Summary!C8)/Summary!C9)*(Data!D329/Summary!C11)*((273+Summary!C10)/(Data!C329+273)))-(1.87*AVERAGE(Data!E329:Data!G329))),""),""),"")</f>
        <v>16.745345737657093</v>
      </c>
    </row>
    <row r="330" spans="1:2" ht="12.75">
      <c r="A330" s="19">
        <f>IF(Data!A330="","",Data!A330)</f>
        <v>39775</v>
      </c>
      <c r="B330" s="14">
        <f>IF(ISNUMBER(Data!B330),IF(ISNUMBER(Data!C330),IF(ISNUMBER(Data!D330),IF(ISERROR(AVERAGE(Data!E330:Data!G330)),"",(((Data!B330-Summary!C8)/Summary!C9)*(Data!D330/Summary!C11)*((273+Summary!C10)/(Data!C330+273)))-(1.87*AVERAGE(Data!E330:Data!G330))),""),""),"")</f>
        <v>9.801713561900417</v>
      </c>
    </row>
    <row r="331" spans="1:2" ht="12.75">
      <c r="A331" s="19">
        <f>IF(Data!A331="","",Data!A331)</f>
        <v>39776</v>
      </c>
      <c r="B331" s="14">
        <f>IF(ISNUMBER(Data!B331),IF(ISNUMBER(Data!C331),IF(ISNUMBER(Data!D331),IF(ISERROR(AVERAGE(Data!E331:Data!G331)),"",(((Data!B331-Summary!C8)/Summary!C9)*(Data!D331/Summary!C11)*((273+Summary!C10)/(Data!C331+273)))-(1.87*AVERAGE(Data!E331:Data!G331))),""),""),"")</f>
        <v>12.45334802704758</v>
      </c>
    </row>
    <row r="332" spans="1:2" ht="12.75">
      <c r="A332" s="19">
        <f>IF(Data!A332="","",Data!A332)</f>
        <v>39777</v>
      </c>
      <c r="B332" s="14">
        <f>IF(ISNUMBER(Data!B332),IF(ISNUMBER(Data!C332),IF(ISNUMBER(Data!D332),IF(ISERROR(AVERAGE(Data!E332:Data!G332)),"",(((Data!B332-Summary!C8)/Summary!C9)*(Data!D332/Summary!C11)*((273+Summary!C10)/(Data!C332+273)))-(1.87*AVERAGE(Data!E332:Data!G332))),""),""),"")</f>
        <v>12.7404752705163</v>
      </c>
    </row>
    <row r="333" spans="1:2" ht="12.75">
      <c r="A333" s="19">
        <f>IF(Data!A333="","",Data!A333)</f>
        <v>39778</v>
      </c>
      <c r="B333" s="14">
        <f>IF(ISNUMBER(Data!B333),IF(ISNUMBER(Data!C333),IF(ISNUMBER(Data!D333),IF(ISERROR(AVERAGE(Data!E333:Data!G333)),"",(((Data!B333-Summary!C8)/Summary!C9)*(Data!D333/Summary!C11)*((273+Summary!C10)/(Data!C333+273)))-(1.87*AVERAGE(Data!E333:Data!G333))),""),""),"")</f>
        <v>6.441074632943747</v>
      </c>
    </row>
    <row r="334" spans="1:2" ht="12.75">
      <c r="A334" s="19">
        <f>IF(Data!A334="","",Data!A334)</f>
        <v>39779</v>
      </c>
      <c r="B334" s="14">
        <f>IF(ISNUMBER(Data!B334),IF(ISNUMBER(Data!C334),IF(ISNUMBER(Data!D334),IF(ISERROR(AVERAGE(Data!E334:Data!G334)),"",(((Data!B334-Summary!C8)/Summary!C9)*(Data!D334/Summary!C11)*((273+Summary!C10)/(Data!C334+273)))-(1.87*AVERAGE(Data!E334:Data!G334))),""),""),"")</f>
        <v>7.622973572857861</v>
      </c>
    </row>
    <row r="335" spans="1:2" ht="12.75">
      <c r="A335" s="19">
        <f>IF(Data!A335="","",Data!A335)</f>
        <v>39780</v>
      </c>
      <c r="B335" s="14">
        <f>IF(ISNUMBER(Data!B335),IF(ISNUMBER(Data!C335),IF(ISNUMBER(Data!D335),IF(ISERROR(AVERAGE(Data!E335:Data!G335)),"",(((Data!B335-Summary!C8)/Summary!C9)*(Data!D335/Summary!C11)*((273+Summary!C10)/(Data!C335+273)))-(1.87*AVERAGE(Data!E335:Data!G335))),""),""),"")</f>
        <v>10.76366290606039</v>
      </c>
    </row>
    <row r="336" spans="1:2" ht="12.75">
      <c r="A336" s="19">
        <f>IF(Data!A336="","",Data!A336)</f>
        <v>39781</v>
      </c>
      <c r="B336" s="14">
        <f>IF(ISNUMBER(Data!B336),IF(ISNUMBER(Data!C336),IF(ISNUMBER(Data!D336),IF(ISERROR(AVERAGE(Data!E336:Data!G336)),"",(((Data!B336-Summary!C8)/Summary!C9)*(Data!D336/Summary!C11)*((273+Summary!C10)/(Data!C336+273)))-(1.87*AVERAGE(Data!E336:Data!G336))),""),""),"")</f>
        <v>19.87485842026197</v>
      </c>
    </row>
    <row r="337" spans="1:2" ht="12.75">
      <c r="A337" s="19">
        <f>IF(Data!A337="","",Data!A337)</f>
        <v>39782</v>
      </c>
      <c r="B337" s="14">
        <f>IF(ISNUMBER(Data!B337),IF(ISNUMBER(Data!C337),IF(ISNUMBER(Data!D337),IF(ISERROR(AVERAGE(Data!E337:Data!G337)),"",(((Data!B337-Summary!C8)/Summary!C9)*(Data!D337/Summary!C11)*((273+Summary!C10)/(Data!C337+273)))-(1.87*AVERAGE(Data!E337:Data!G337))),""),""),"")</f>
        <v>14.154564186336899</v>
      </c>
    </row>
    <row r="338" spans="1:2" ht="12.75">
      <c r="A338" s="19">
        <f>IF(Data!A338="","",Data!A338)</f>
        <v>39783</v>
      </c>
      <c r="B338" s="14">
        <f>IF(ISNUMBER(Data!B338),IF(ISNUMBER(Data!C338),IF(ISNUMBER(Data!D338),IF(ISERROR(AVERAGE(Data!E338:Data!G338)),"",(((Data!B338-Summary!C8)/Summary!C9)*(Data!D338/Summary!C11)*((273+Summary!C10)/(Data!C338+273)))-(1.87*AVERAGE(Data!E338:Data!G338))),""),""),"")</f>
        <v>17.539843207430994</v>
      </c>
    </row>
    <row r="339" spans="1:2" ht="12.75">
      <c r="A339" s="19">
        <f>IF(Data!A339="","",Data!A339)</f>
        <v>39784</v>
      </c>
      <c r="B339" s="14">
        <f>IF(ISNUMBER(Data!B339),IF(ISNUMBER(Data!C339),IF(ISNUMBER(Data!D339),IF(ISERROR(AVERAGE(Data!E339:Data!G339)),"",(((Data!B339-Summary!C8)/Summary!C9)*(Data!D339/Summary!C11)*((273+Summary!C10)/(Data!C339+273)))-(1.87*AVERAGE(Data!E339:Data!G339))),""),""),"")</f>
        <v>11.333730979336226</v>
      </c>
    </row>
    <row r="340" spans="1:2" ht="12.75">
      <c r="A340" s="19">
        <f>IF(Data!A340="","",Data!A340)</f>
        <v>39785</v>
      </c>
      <c r="B340" s="14">
        <f>IF(ISNUMBER(Data!B340),IF(ISNUMBER(Data!C340),IF(ISNUMBER(Data!D340),IF(ISERROR(AVERAGE(Data!E340:Data!G340)),"",(((Data!B340-Summary!C8)/Summary!C9)*(Data!D340/Summary!C11)*((273+Summary!C10)/(Data!C340+273)))-(1.87*AVERAGE(Data!E340:Data!G340))),""),""),"")</f>
        <v>14.623207904073952</v>
      </c>
    </row>
    <row r="341" spans="1:2" ht="12.75">
      <c r="A341" s="19">
        <f>IF(Data!A341="","",Data!A341)</f>
        <v>39786</v>
      </c>
      <c r="B341" s="14">
        <f>IF(ISNUMBER(Data!B341),IF(ISNUMBER(Data!C341),IF(ISNUMBER(Data!D341),IF(ISERROR(AVERAGE(Data!E341:Data!G341)),"",(((Data!B341-Summary!C8)/Summary!C9)*(Data!D341/Summary!C11)*((273+Summary!C10)/(Data!C341+273)))-(1.87*AVERAGE(Data!E341:Data!G341))),""),""),"")</f>
        <v>10.756971873402676</v>
      </c>
    </row>
    <row r="342" spans="1:2" ht="12.75">
      <c r="A342" s="19">
        <f>IF(Data!A342="","",Data!A342)</f>
        <v>39787</v>
      </c>
      <c r="B342" s="14">
        <f>IF(ISNUMBER(Data!B342),IF(ISNUMBER(Data!C342),IF(ISNUMBER(Data!D342),IF(ISERROR(AVERAGE(Data!E342:Data!G342)),"",(((Data!B342-Summary!C8)/Summary!C9)*(Data!D342/Summary!C11)*((273+Summary!C10)/(Data!C342+273)))-(1.87*AVERAGE(Data!E342:Data!G342))),""),""),"")</f>
        <v>4.341744113354592</v>
      </c>
    </row>
    <row r="343" spans="1:2" ht="12.75">
      <c r="A343" s="19">
        <f>IF(Data!A343="","",Data!A343)</f>
        <v>39788</v>
      </c>
      <c r="B343" s="14">
        <f>IF(ISNUMBER(Data!B343),IF(ISNUMBER(Data!C343),IF(ISNUMBER(Data!D343),IF(ISERROR(AVERAGE(Data!E343:Data!G343)),"",(((Data!B343-Summary!C8)/Summary!C9)*(Data!D343/Summary!C11)*((273+Summary!C10)/(Data!C343+273)))-(1.87*AVERAGE(Data!E343:Data!G343))),""),""),"")</f>
        <v>13.983057390180637</v>
      </c>
    </row>
    <row r="344" spans="1:2" ht="12.75">
      <c r="A344" s="19">
        <f>IF(Data!A344="","",Data!A344)</f>
        <v>39789</v>
      </c>
      <c r="B344" s="14">
        <f>IF(ISNUMBER(Data!B344),IF(ISNUMBER(Data!C344),IF(ISNUMBER(Data!D344),IF(ISERROR(AVERAGE(Data!E344:Data!G344)),"",(((Data!B344-Summary!C8)/Summary!C9)*(Data!D344/Summary!C11)*((273+Summary!C10)/(Data!C344+273)))-(1.87*AVERAGE(Data!E344:Data!G344))),""),""),"")</f>
        <v>14.731858882209794</v>
      </c>
    </row>
    <row r="345" spans="1:2" ht="12.75">
      <c r="A345" s="19">
        <f>IF(Data!A345="","",Data!A345)</f>
        <v>39790</v>
      </c>
      <c r="B345" s="14">
        <f>IF(ISNUMBER(Data!B345),IF(ISNUMBER(Data!C345),IF(ISNUMBER(Data!D345),IF(ISERROR(AVERAGE(Data!E345:Data!G345)),"",(((Data!B345-Summary!C8)/Summary!C9)*(Data!D345/Summary!C11)*((273+Summary!C10)/(Data!C345+273)))-(1.87*AVERAGE(Data!E345:Data!G345))),""),""),"")</f>
        <v>13.09894796324151</v>
      </c>
    </row>
    <row r="346" spans="1:2" ht="12.75">
      <c r="A346" s="19">
        <f>IF(Data!A346="","",Data!A346)</f>
        <v>39791</v>
      </c>
      <c r="B346" s="14">
        <f>IF(ISNUMBER(Data!B346),IF(ISNUMBER(Data!C346),IF(ISNUMBER(Data!D346),IF(ISERROR(AVERAGE(Data!E346:Data!G346)),"",(((Data!B346-Summary!C8)/Summary!C9)*(Data!D346/Summary!C11)*((273+Summary!C10)/(Data!C346+273)))-(1.87*AVERAGE(Data!E346:Data!G346))),""),""),"")</f>
        <v>10.671817195206826</v>
      </c>
    </row>
    <row r="347" spans="1:2" ht="12.75">
      <c r="A347" s="19">
        <f>IF(Data!A347="","",Data!A347)</f>
        <v>39792</v>
      </c>
      <c r="B347" s="14">
        <f>IF(ISNUMBER(Data!B347),IF(ISNUMBER(Data!C347),IF(ISNUMBER(Data!D347),IF(ISERROR(AVERAGE(Data!E347:Data!G347)),"",(((Data!B347-Summary!C8)/Summary!C9)*(Data!D347/Summary!C11)*((273+Summary!C10)/(Data!C347+273)))-(1.87*AVERAGE(Data!E347:Data!G347))),""),""),"")</f>
        <v>8.169534859516068</v>
      </c>
    </row>
    <row r="348" spans="1:2" ht="12.75">
      <c r="A348" s="19">
        <f>IF(Data!A348="","",Data!A348)</f>
        <v>39793</v>
      </c>
      <c r="B348" s="14">
        <f>IF(ISNUMBER(Data!B348),IF(ISNUMBER(Data!C348),IF(ISNUMBER(Data!D348),IF(ISERROR(AVERAGE(Data!E348:Data!G348)),"",(((Data!B348-Summary!C8)/Summary!C9)*(Data!D348/Summary!C11)*((273+Summary!C10)/(Data!C348+273)))-(1.87*AVERAGE(Data!E348:Data!G348))),""),""),"")</f>
        <v>23.54254128842428</v>
      </c>
    </row>
    <row r="349" spans="1:2" ht="12.75">
      <c r="A349" s="19">
        <f>IF(Data!A349="","",Data!A349)</f>
        <v>39794</v>
      </c>
      <c r="B349" s="14">
        <f>IF(ISNUMBER(Data!B349),IF(ISNUMBER(Data!C349),IF(ISNUMBER(Data!D349),IF(ISERROR(AVERAGE(Data!E349:Data!G349)),"",(((Data!B349-Summary!C8)/Summary!C9)*(Data!D349/Summary!C11)*((273+Summary!C10)/(Data!C349+273)))-(1.87*AVERAGE(Data!E349:Data!G349))),""),""),"")</f>
        <v>10.809437654969301</v>
      </c>
    </row>
    <row r="350" spans="1:2" ht="12.75">
      <c r="A350" s="19">
        <f>IF(Data!A350="","",Data!A350)</f>
        <v>39795</v>
      </c>
      <c r="B350" s="14">
        <f>IF(ISNUMBER(Data!B350),IF(ISNUMBER(Data!C350),IF(ISNUMBER(Data!D350),IF(ISERROR(AVERAGE(Data!E350:Data!G350)),"",(((Data!B350-Summary!C8)/Summary!C9)*(Data!D350/Summary!C11)*((273+Summary!C10)/(Data!C350+273)))-(1.87*AVERAGE(Data!E350:Data!G350))),""),""),"")</f>
        <v>11.446609060820599</v>
      </c>
    </row>
    <row r="351" spans="1:2" ht="12.75">
      <c r="A351" s="19">
        <f>IF(Data!A351="","",Data!A351)</f>
        <v>39796</v>
      </c>
      <c r="B351" s="14">
        <f>IF(ISNUMBER(Data!B351),IF(ISNUMBER(Data!C351),IF(ISNUMBER(Data!D351),IF(ISERROR(AVERAGE(Data!E351:Data!G351)),"",(((Data!B351-Summary!C8)/Summary!C9)*(Data!D351/Summary!C11)*((273+Summary!C10)/(Data!C351+273)))-(1.87*AVERAGE(Data!E351:Data!G351))),""),""),"")</f>
        <v>10.522304902940919</v>
      </c>
    </row>
    <row r="352" spans="1:2" ht="12.75">
      <c r="A352" s="19">
        <f>IF(Data!A352="","",Data!A352)</f>
        <v>39797</v>
      </c>
      <c r="B352" s="14">
        <f>IF(ISNUMBER(Data!B352),IF(ISNUMBER(Data!C352),IF(ISNUMBER(Data!D352),IF(ISERROR(AVERAGE(Data!E352:Data!G352)),"",(((Data!B352-Summary!C8)/Summary!C9)*(Data!D352/Summary!C11)*((273+Summary!C10)/(Data!C352+273)))-(1.87*AVERAGE(Data!E352:Data!G352))),""),""),"")</f>
        <v>11.956805907938026</v>
      </c>
    </row>
    <row r="353" spans="1:2" ht="12.75">
      <c r="A353" s="19">
        <f>IF(Data!A353="","",Data!A353)</f>
        <v>39798</v>
      </c>
      <c r="B353" s="14">
        <f>IF(ISNUMBER(Data!B353),IF(ISNUMBER(Data!C353),IF(ISNUMBER(Data!D353),IF(ISERROR(AVERAGE(Data!E353:Data!G353)),"",(((Data!B353-Summary!C8)/Summary!C9)*(Data!D353/Summary!C11)*((273+Summary!C10)/(Data!C353+273)))-(1.87*AVERAGE(Data!E353:Data!G353))),""),""),"")</f>
        <v>6.428337192288318</v>
      </c>
    </row>
    <row r="354" spans="1:2" ht="12.75">
      <c r="A354" s="19">
        <f>IF(Data!A354="","",Data!A354)</f>
        <v>39799</v>
      </c>
      <c r="B354" s="14">
        <f>IF(ISNUMBER(Data!B354),IF(ISNUMBER(Data!C354),IF(ISNUMBER(Data!D354),IF(ISERROR(AVERAGE(Data!E354:Data!G354)),"",(((Data!B354-Summary!C8)/Summary!C9)*(Data!D354/Summary!C11)*((273+Summary!C10)/(Data!C354+273)))-(1.87*AVERAGE(Data!E354:Data!G354))),""),""),"")</f>
        <v>9.155761984910859</v>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13.79011914953472</v>
      </c>
    </row>
    <row r="357" spans="1:2" ht="12.75">
      <c r="A357" s="19">
        <f>IF(Data!A357="","",Data!A357)</f>
        <v>39802</v>
      </c>
      <c r="B357" s="14">
        <f>IF(ISNUMBER(Data!B357),IF(ISNUMBER(Data!C357),IF(ISNUMBER(Data!D357),IF(ISERROR(AVERAGE(Data!E357:Data!G357)),"",(((Data!B357-Summary!C8)/Summary!C9)*(Data!D357/Summary!C11)*((273+Summary!C10)/(Data!C357+273)))-(1.87*AVERAGE(Data!E357:Data!G357))),""),""),"")</f>
        <v>17.81947429908911</v>
      </c>
    </row>
    <row r="358" spans="1:2" ht="12.75">
      <c r="A358" s="19">
        <f>IF(Data!A358="","",Data!A358)</f>
        <v>39803</v>
      </c>
      <c r="B358" s="14">
        <f>IF(ISNUMBER(Data!B358),IF(ISNUMBER(Data!C358),IF(ISNUMBER(Data!D358),IF(ISERROR(AVERAGE(Data!E358:Data!G358)),"",(((Data!B358-Summary!C8)/Summary!C9)*(Data!D358/Summary!C11)*((273+Summary!C10)/(Data!C358+273)))-(1.87*AVERAGE(Data!E358:Data!G358))),""),""),"")</f>
        <v>15.875859621043816</v>
      </c>
    </row>
    <row r="359" spans="1:2" ht="12.75">
      <c r="A359" s="19">
        <f>IF(Data!A359="","",Data!A359)</f>
        <v>39804</v>
      </c>
      <c r="B359" s="14">
        <f>IF(ISNUMBER(Data!B359),IF(ISNUMBER(Data!C359),IF(ISNUMBER(Data!D359),IF(ISERROR(AVERAGE(Data!E359:Data!G359)),"",(((Data!B359-Summary!C8)/Summary!C9)*(Data!D359/Summary!C11)*((273+Summary!C10)/(Data!C359+273)))-(1.87*AVERAGE(Data!E359:Data!G359))),""),""),"")</f>
        <v>16.677028730057593</v>
      </c>
    </row>
    <row r="360" spans="1:2" ht="12.75">
      <c r="A360" s="19">
        <f>IF(Data!A360="","",Data!A360)</f>
        <v>39805</v>
      </c>
      <c r="B360" s="14">
        <f>IF(ISNUMBER(Data!B360),IF(ISNUMBER(Data!C360),IF(ISNUMBER(Data!D360),IF(ISERROR(AVERAGE(Data!E360:Data!G360)),"",(((Data!B360-Summary!C8)/Summary!C9)*(Data!D360/Summary!C11)*((273+Summary!C10)/(Data!C360+273)))-(1.87*AVERAGE(Data!E360:Data!G360))),""),""),"")</f>
        <v>14.743339960330834</v>
      </c>
    </row>
    <row r="361" spans="1:2" ht="12.75">
      <c r="A361" s="19">
        <f>IF(Data!A361="","",Data!A361)</f>
        <v>39806</v>
      </c>
      <c r="B361" s="14">
        <f>IF(ISNUMBER(Data!B361),IF(ISNUMBER(Data!C361),IF(ISNUMBER(Data!D361),IF(ISERROR(AVERAGE(Data!E361:Data!G361)),"",(((Data!B361-Summary!C8)/Summary!C9)*(Data!D361/Summary!C11)*((273+Summary!C10)/(Data!C361+273)))-(1.87*AVERAGE(Data!E361:Data!G361))),""),""),"")</f>
        <v>22.812282412675966</v>
      </c>
    </row>
    <row r="362" spans="1:2" ht="12.75">
      <c r="A362" s="19">
        <f>IF(Data!A362="","",Data!A362)</f>
        <v>39807</v>
      </c>
      <c r="B362" s="14">
        <f>IF(ISNUMBER(Data!B362),IF(ISNUMBER(Data!C362),IF(ISNUMBER(Data!D362),IF(ISERROR(AVERAGE(Data!E362:Data!G362)),"",(((Data!B362-Summary!C8)/Summary!C9)*(Data!D362/Summary!C11)*((273+Summary!C10)/(Data!C362+273)))-(1.87*AVERAGE(Data!E362:Data!G362))),""),""),"")</f>
        <v>20.710704079155338</v>
      </c>
    </row>
    <row r="363" spans="1:2" ht="12.75">
      <c r="A363" s="19">
        <f>IF(Data!A363="","",Data!A363)</f>
        <v>39808</v>
      </c>
      <c r="B363" s="14">
        <f>IF(ISNUMBER(Data!B363),IF(ISNUMBER(Data!C363),IF(ISNUMBER(Data!D363),IF(ISERROR(AVERAGE(Data!E363:Data!G363)),"",(((Data!B363-Summary!C8)/Summary!C9)*(Data!D363/Summary!C11)*((273+Summary!C10)/(Data!C363+273)))-(1.87*AVERAGE(Data!E363:Data!G363))),""),""),"")</f>
        <v>15.271479324789235</v>
      </c>
    </row>
    <row r="364" spans="1:2" ht="12.75">
      <c r="A364" s="19">
        <f>IF(Data!A364="","",Data!A364)</f>
        <v>39809</v>
      </c>
      <c r="B364" s="14">
        <f>IF(ISNUMBER(Data!B364),IF(ISNUMBER(Data!C364),IF(ISNUMBER(Data!D364),IF(ISERROR(AVERAGE(Data!E364:Data!G364)),"",(((Data!B364-Summary!C8)/Summary!C9)*(Data!D364/Summary!C11)*((273+Summary!C10)/(Data!C364+273)))-(1.87*AVERAGE(Data!E364:Data!G364))),""),""),"")</f>
        <v>21.56708081825229</v>
      </c>
    </row>
    <row r="365" spans="1:2" ht="12.75">
      <c r="A365" s="19">
        <f>IF(Data!A365="","",Data!A365)</f>
        <v>39810</v>
      </c>
      <c r="B365" s="14">
        <f>IF(ISNUMBER(Data!B365),IF(ISNUMBER(Data!C365),IF(ISNUMBER(Data!D365),IF(ISERROR(AVERAGE(Data!E365:Data!G365)),"",(((Data!B365-Summary!C8)/Summary!C9)*(Data!D365/Summary!C11)*((273+Summary!C10)/(Data!C365+273)))-(1.87*AVERAGE(Data!E365:Data!G365))),""),""),"")</f>
        <v>13.519114751591731</v>
      </c>
    </row>
    <row r="366" spans="1:2" ht="12.75">
      <c r="A366" s="19">
        <f>IF(Data!A366="","",Data!A366)</f>
        <v>39811</v>
      </c>
      <c r="B366" s="14">
        <f>IF(ISNUMBER(Data!B366),IF(ISNUMBER(Data!C366),IF(ISNUMBER(Data!D366),IF(ISERROR(AVERAGE(Data!E366:Data!G366)),"",(((Data!B366-Summary!C8)/Summary!C9)*(Data!D366/Summary!C11)*((273+Summary!C10)/(Data!C366+273)))-(1.87*AVERAGE(Data!E366:Data!G366))),""),""),"")</f>
        <v>19.161151805901603</v>
      </c>
    </row>
    <row r="367" spans="1:2" ht="12.75">
      <c r="A367" s="19">
        <f>IF(Data!A367="","",Data!A367)</f>
        <v>39812</v>
      </c>
      <c r="B367" s="14">
        <f>IF(ISNUMBER(Data!B367),IF(ISNUMBER(Data!C367),IF(ISNUMBER(Data!D367),IF(ISERROR(AVERAGE(Data!E367:Data!G367)),"",(((Data!B367-Summary!C8)/Summary!C9)*(Data!D367/Summary!C11)*((273+Summary!C10)/(Data!C367+273)))-(1.87*AVERAGE(Data!E367:Data!G367))),""),""),"")</f>
        <v>28.800941562194872</v>
      </c>
    </row>
    <row r="368" spans="1:2" ht="12.75">
      <c r="A368" s="19">
        <f>IF(Data!A368="","",Data!A368)</f>
        <v>39813</v>
      </c>
      <c r="B368" s="14">
        <f>IF(ISNUMBER(Data!B368),IF(ISNUMBER(Data!C368),IF(ISNUMBER(Data!D368),IF(ISERROR(AVERAGE(Data!E368:Data!G368)),"",(((Data!B368-Summary!C8)/Summary!C9)*(Data!D368/Summary!C11)*((273+Summary!C10)/(Data!C368+273)))-(1.87*AVERAGE(Data!E368:Data!G368))),""),""),"")</f>
        <v>43.23277828884141</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H19" sqref="H19"/>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6</v>
      </c>
      <c r="F5" s="28">
        <f>IF(ISNUMBER(Results!B5),1,"")</f>
        <v>1</v>
      </c>
      <c r="G5" s="28">
        <f>IF(ISNUMBER(Results!B5),IF(OR(Results!B5=50,Results!B5&gt;50),1,""),"")</f>
      </c>
      <c r="M5" s="27"/>
      <c r="N5" s="27"/>
    </row>
    <row r="6" spans="3:14" ht="15" customHeight="1" thickBot="1">
      <c r="C6" s="33" t="s">
        <v>65</v>
      </c>
      <c r="D6" s="34">
        <f>MAX(Results!B3:B368)</f>
        <v>63.44242317779653</v>
      </c>
      <c r="F6" s="28">
        <f>IF(ISNUMBER(Results!B6),1,"")</f>
      </c>
      <c r="G6" s="28">
        <f>IF(ISNUMBER(Results!B6),IF(OR(Results!B6=50,Results!B6&gt;50),1,""),"")</f>
      </c>
      <c r="M6" s="27"/>
      <c r="N6" s="27"/>
    </row>
    <row r="7" spans="3:14" ht="15" customHeight="1" thickBot="1">
      <c r="C7" s="33" t="s">
        <v>66</v>
      </c>
      <c r="D7" s="34">
        <f>AVERAGE(Results!B3:B368)</f>
        <v>16.215005469584682</v>
      </c>
      <c r="F7" s="28">
        <f>IF(ISNUMBER(Results!B7),1,"")</f>
      </c>
      <c r="G7" s="28">
        <f>IF(ISNUMBER(Results!B7),IF(OR(Results!B7=50,Results!B7&gt;50),1,""),"")</f>
      </c>
      <c r="M7" s="27"/>
      <c r="N7" s="27"/>
    </row>
    <row r="8" spans="3:14" ht="15" customHeight="1" thickBot="1">
      <c r="C8" s="35" t="s">
        <v>67</v>
      </c>
      <c r="D8" s="36">
        <f>SUM(F3:F369)/366</f>
        <v>0.9480874316939891</v>
      </c>
      <c r="F8" s="28">
        <f>IF(ISNUMBER(Results!B8),1,"")</f>
      </c>
      <c r="G8" s="28">
        <f>IF(ISNUMBER(Results!B8),IF(OR(Results!B8=50,Results!B8&gt;50),1,""),"")</f>
      </c>
      <c r="M8" s="27"/>
      <c r="N8" s="27"/>
    </row>
    <row r="9" spans="6:14" ht="13.5" thickTop="1">
      <c r="F9" s="28">
        <f>IF(ISNUMBER(Results!B9),1,"")</f>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v>1</v>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v>1</v>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c>
      <c r="G128" s="28">
        <f>IF(ISNUMBER(Results!B128),IF(OR(Results!B128=50,Results!B128&gt;50),1,""),"")</f>
      </c>
      <c r="M128" s="27"/>
      <c r="N128" s="27"/>
    </row>
    <row r="129" spans="6:14" ht="12.75">
      <c r="F129" s="28">
        <f>IF(ISNUMBER(Results!B129),1,"")</f>
      </c>
      <c r="G129" s="28">
        <f>IF(ISNUMBER(Results!B129),IF(OR(Results!B129=50,Results!B129&gt;50),1,""),"")</f>
      </c>
      <c r="M129" s="27"/>
      <c r="N129" s="27"/>
    </row>
    <row r="130" spans="6:14" ht="12.75">
      <c r="F130" s="28">
        <f>IF(ISNUMBER(Results!B130),1,"")</f>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c>
      <c r="G137" s="28">
        <f>IF(ISNUMBER(Results!B137),IF(OR(Results!B137=50,Results!B137&gt;50),1,""),"")</f>
      </c>
      <c r="M137" s="27"/>
      <c r="N137" s="27"/>
    </row>
    <row r="138" spans="6:14" ht="12.75">
      <c r="F138" s="28">
        <f>IF(ISNUMBER(Results!B138),1,"")</f>
      </c>
      <c r="G138" s="28">
        <f>IF(ISNUMBER(Results!B138),IF(OR(Results!B138=50,Results!B138&gt;50),1,""),"")</f>
      </c>
      <c r="M138" s="27"/>
      <c r="N138" s="27"/>
    </row>
    <row r="139" spans="6:14" ht="12.75">
      <c r="F139" s="28">
        <f>IF(ISNUMBER(Results!B139),1,"")</f>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v>1</v>
      </c>
      <c r="M179" s="27"/>
      <c r="N179" s="27"/>
    </row>
    <row r="180" spans="6:14" ht="12.75">
      <c r="F180" s="28">
        <f>IF(ISNUMBER(Results!B180),1,"")</f>
        <v>1</v>
      </c>
      <c r="G180" s="28">
        <f>IF(ISNUMBER(Results!B180),IF(OR(Results!B180=50,Results!B180&gt;50),1,""),"")</f>
        <v>1</v>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c>
      <c r="G250" s="28">
        <f>IF(ISNUMBER(Results!B250),IF(OR(Results!B250=50,Results!B250&gt;50),1,""),"")</f>
      </c>
      <c r="M250" s="27"/>
      <c r="N250" s="27"/>
    </row>
    <row r="251" spans="6:14" ht="12.75">
      <c r="F251" s="28">
        <f>IF(ISNUMBER(Results!B251),1,"")</f>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c>
      <c r="G299" s="28">
        <f>IF(ISNUMBER(Results!B299),IF(OR(Results!B299=50,Results!B299&gt;50),1,""),"")</f>
      </c>
      <c r="M299" s="27"/>
      <c r="N299" s="27"/>
    </row>
    <row r="300" spans="6:14" ht="12.75">
      <c r="F300" s="28">
        <f>IF(ISNUMBER(Results!B300),1,"")</f>
      </c>
      <c r="G300" s="28">
        <f>IF(ISNUMBER(Results!B300),IF(OR(Results!B300=50,Results!B300&gt;50),1,""),"")</f>
      </c>
      <c r="M300" s="27"/>
      <c r="N300" s="27"/>
    </row>
    <row r="301" spans="6:14" ht="12.75">
      <c r="F301" s="28">
        <f>IF(ISNUMBER(Results!B301),1,"")</f>
      </c>
      <c r="G301" s="28">
        <f>IF(ISNUMBER(Results!B301),IF(OR(Results!B301=50,Results!B301&gt;50),1,""),"")</f>
      </c>
      <c r="M301" s="27"/>
      <c r="N301" s="27"/>
    </row>
    <row r="302" spans="6:14" ht="12.75">
      <c r="F302" s="28">
        <f>IF(ISNUMBER(Results!B302),1,"")</f>
      </c>
      <c r="G302" s="28">
        <f>IF(ISNUMBER(Results!B302),IF(OR(Results!B302=50,Results!B302&gt;50),1,""),"")</f>
      </c>
      <c r="M302" s="27"/>
      <c r="N302" s="27"/>
    </row>
    <row r="303" spans="6:14" ht="12.75">
      <c r="F303" s="28">
        <f>IF(ISNUMBER(Results!B303),1,"")</f>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tabSelected="1" workbookViewId="0" topLeftCell="A1">
      <selection activeCell="O25" sqref="O25"/>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11.75498097953988</v>
      </c>
    </row>
    <row r="3" spans="14:15" ht="12.75">
      <c r="N3" s="38">
        <f>Results!A4</f>
        <v>39449</v>
      </c>
      <c r="O3" s="39">
        <f>Results!B4</f>
        <v>13.208048853537822</v>
      </c>
    </row>
    <row r="4" spans="14:15" ht="12.75">
      <c r="N4" s="38">
        <f>Results!A5</f>
        <v>39450</v>
      </c>
      <c r="O4" s="39">
        <f>Results!B5</f>
        <v>8.415486021489087</v>
      </c>
    </row>
    <row r="5" spans="14:15" ht="12.75">
      <c r="N5" s="38">
        <f>Results!A6</f>
        <v>39451</v>
      </c>
      <c r="O5" s="39"/>
    </row>
    <row r="6" spans="14:15" ht="12.75">
      <c r="N6" s="38">
        <f>Results!A7</f>
        <v>39452</v>
      </c>
      <c r="O6" s="39"/>
    </row>
    <row r="7" spans="14:15" ht="12.75">
      <c r="N7" s="38">
        <f>Results!A8</f>
        <v>39453</v>
      </c>
      <c r="O7" s="39"/>
    </row>
    <row r="8" spans="14:15" ht="12.75">
      <c r="N8" s="38">
        <f>Results!A9</f>
        <v>39454</v>
      </c>
      <c r="O8" s="39"/>
    </row>
    <row r="9" spans="14:15" ht="12.75">
      <c r="N9" s="38">
        <f>Results!A10</f>
        <v>39455</v>
      </c>
      <c r="O9" s="39"/>
    </row>
    <row r="10" spans="14:15" ht="12.75">
      <c r="N10" s="38">
        <f>Results!A11</f>
        <v>39456</v>
      </c>
      <c r="O10" s="39">
        <f>Results!B11</f>
        <v>9.65699229783402</v>
      </c>
    </row>
    <row r="11" spans="14:15" ht="12.75">
      <c r="N11" s="38">
        <f>Results!A12</f>
        <v>39457</v>
      </c>
      <c r="O11" s="39">
        <f>Results!B12</f>
        <v>11.872314771525396</v>
      </c>
    </row>
    <row r="12" spans="14:15" ht="12.75">
      <c r="N12" s="38">
        <f>Results!A13</f>
        <v>39458</v>
      </c>
      <c r="O12" s="39">
        <f>Results!B13</f>
        <v>20.34370370052884</v>
      </c>
    </row>
    <row r="13" spans="14:15" ht="12.75">
      <c r="N13" s="38">
        <f>Results!A14</f>
        <v>39459</v>
      </c>
      <c r="O13" s="39">
        <f>Results!B14</f>
        <v>25.76592173887043</v>
      </c>
    </row>
    <row r="14" spans="14:15" ht="12.75">
      <c r="N14" s="38">
        <f>Results!A15</f>
        <v>39460</v>
      </c>
      <c r="O14" s="39">
        <f>Results!B15</f>
        <v>6.266045277161098</v>
      </c>
    </row>
    <row r="15" spans="14:15" ht="12.75">
      <c r="N15" s="38">
        <f>Results!A16</f>
        <v>39461</v>
      </c>
      <c r="O15" s="39">
        <f>Results!B16</f>
        <v>15.563785895571705</v>
      </c>
    </row>
    <row r="16" spans="14:15" ht="12.75">
      <c r="N16" s="38">
        <f>Results!A17</f>
        <v>39462</v>
      </c>
      <c r="O16" s="39">
        <f>Results!B17</f>
        <v>14.629231207183578</v>
      </c>
    </row>
    <row r="17" spans="14:15" ht="12.75">
      <c r="N17" s="38">
        <f>Results!A18</f>
        <v>39463</v>
      </c>
      <c r="O17" s="39">
        <f>Results!B18</f>
        <v>19.497793622224155</v>
      </c>
    </row>
    <row r="18" spans="14:15" ht="12.75">
      <c r="N18" s="38">
        <f>Results!A19</f>
        <v>39464</v>
      </c>
      <c r="O18" s="39">
        <f>Results!B19</f>
        <v>16.85854675223147</v>
      </c>
    </row>
    <row r="19" spans="14:15" ht="12.75">
      <c r="N19" s="38">
        <f>Results!A20</f>
        <v>39465</v>
      </c>
      <c r="O19" s="39">
        <f>Results!B20</f>
        <v>17.436987360689173</v>
      </c>
    </row>
    <row r="20" spans="14:15" ht="12.75">
      <c r="N20" s="38">
        <f>Results!A21</f>
        <v>39466</v>
      </c>
      <c r="O20" s="39">
        <f>Results!B21</f>
        <v>9.925798417583826</v>
      </c>
    </row>
    <row r="21" spans="14:15" ht="12.75">
      <c r="N21" s="38">
        <f>Results!A22</f>
        <v>39467</v>
      </c>
      <c r="O21" s="39">
        <f>Results!B22</f>
        <v>8.461613431746835</v>
      </c>
    </row>
    <row r="22" spans="14:15" ht="12.75">
      <c r="N22" s="38">
        <f>Results!A23</f>
        <v>39468</v>
      </c>
      <c r="O22" s="39">
        <f>Results!B23</f>
        <v>11.989842660658677</v>
      </c>
    </row>
    <row r="23" spans="14:15" ht="12.75">
      <c r="N23" s="38">
        <f>Results!A24</f>
        <v>39469</v>
      </c>
      <c r="O23" s="39">
        <f>Results!B24</f>
        <v>19.124421273853322</v>
      </c>
    </row>
    <row r="24" spans="14:15" ht="12.75">
      <c r="N24" s="38">
        <f>Results!A25</f>
        <v>39470</v>
      </c>
      <c r="O24" s="39">
        <f>Results!B25</f>
        <v>13.868430887119054</v>
      </c>
    </row>
    <row r="25" spans="14:15" ht="12.75">
      <c r="N25" s="38">
        <f>Results!A26</f>
        <v>39471</v>
      </c>
      <c r="O25" s="39">
        <f>Results!B26</f>
        <v>8.769574026214748</v>
      </c>
    </row>
    <row r="26" spans="14:15" ht="12.75">
      <c r="N26" s="38">
        <f>Results!A27</f>
        <v>39472</v>
      </c>
      <c r="O26" s="39">
        <f>Results!B27</f>
        <v>17.420635506806</v>
      </c>
    </row>
    <row r="27" spans="14:15" ht="12.75">
      <c r="N27" s="38">
        <f>Results!A28</f>
        <v>39473</v>
      </c>
      <c r="O27" s="39">
        <f>Results!B28</f>
        <v>15.45448661993703</v>
      </c>
    </row>
    <row r="28" spans="14:15" ht="12.75">
      <c r="N28" s="38">
        <f>Results!A29</f>
        <v>39474</v>
      </c>
      <c r="O28" s="39">
        <f>Results!B29</f>
        <v>19.54756070464761</v>
      </c>
    </row>
    <row r="29" spans="14:15" ht="12.75">
      <c r="N29" s="38">
        <f>Results!A30</f>
        <v>39475</v>
      </c>
      <c r="O29" s="39">
        <f>Results!B30</f>
        <v>25.21355129875308</v>
      </c>
    </row>
    <row r="30" spans="14:15" ht="12.75">
      <c r="N30" s="38">
        <f>Results!A31</f>
        <v>39476</v>
      </c>
      <c r="O30" s="39">
        <f>Results!B31</f>
        <v>11.358325586612885</v>
      </c>
    </row>
    <row r="31" spans="14:15" ht="12.75">
      <c r="N31" s="38">
        <f>Results!A32</f>
        <v>39477</v>
      </c>
      <c r="O31" s="39">
        <f>Results!B32</f>
        <v>12.405289416441171</v>
      </c>
    </row>
    <row r="32" spans="14:15" ht="12.75">
      <c r="N32" s="38">
        <f>Results!A33</f>
        <v>39478</v>
      </c>
      <c r="O32" s="39">
        <f>Results!B33</f>
        <v>10.390515740238506</v>
      </c>
    </row>
    <row r="33" spans="14:15" ht="12.75">
      <c r="N33" s="38">
        <f>Results!A34</f>
        <v>39479</v>
      </c>
      <c r="O33" s="39">
        <f>Results!B34</f>
        <v>10.103227663433533</v>
      </c>
    </row>
    <row r="34" spans="14:15" ht="12.75">
      <c r="N34" s="38">
        <f>Results!A35</f>
        <v>39480</v>
      </c>
      <c r="O34" s="39">
        <f>Results!B35</f>
        <v>7.4073616372111015</v>
      </c>
    </row>
    <row r="35" spans="14:15" ht="12.75">
      <c r="N35" s="38">
        <f>Results!A36</f>
        <v>39481</v>
      </c>
      <c r="O35" s="39">
        <f>Results!B36</f>
        <v>12.02501946733091</v>
      </c>
    </row>
    <row r="36" spans="14:15" ht="12.75">
      <c r="N36" s="38">
        <f>Results!A37</f>
        <v>39482</v>
      </c>
      <c r="O36" s="39">
        <f>Results!B37</f>
        <v>12.189261122419122</v>
      </c>
    </row>
    <row r="37" spans="14:15" ht="12.75">
      <c r="N37" s="38">
        <f>Results!A38</f>
        <v>39483</v>
      </c>
      <c r="O37" s="39">
        <f>Results!B38</f>
        <v>14.716147435293662</v>
      </c>
    </row>
    <row r="38" spans="14:15" ht="12.75">
      <c r="N38" s="38">
        <f>Results!A39</f>
        <v>39484</v>
      </c>
      <c r="O38" s="39">
        <f>Results!B39</f>
        <v>12.941210324226663</v>
      </c>
    </row>
    <row r="39" spans="14:15" ht="12.75">
      <c r="N39" s="38">
        <f>Results!A40</f>
        <v>39485</v>
      </c>
      <c r="O39" s="39">
        <f>Results!B40</f>
        <v>11.977651226367856</v>
      </c>
    </row>
    <row r="40" spans="14:15" ht="12.75">
      <c r="N40" s="38">
        <f>Results!A41</f>
        <v>39486</v>
      </c>
      <c r="O40" s="39">
        <f>Results!B41</f>
        <v>17.38916787706632</v>
      </c>
    </row>
    <row r="41" spans="14:15" ht="12.75">
      <c r="N41" s="38">
        <f>Results!A42</f>
        <v>39487</v>
      </c>
      <c r="O41" s="39">
        <f>Results!B42</f>
        <v>24.390721516841424</v>
      </c>
    </row>
    <row r="42" spans="14:15" ht="12.75">
      <c r="N42" s="38">
        <f>Results!A43</f>
        <v>39488</v>
      </c>
      <c r="O42" s="39">
        <f>Results!B43</f>
        <v>23.699187948917903</v>
      </c>
    </row>
    <row r="43" spans="14:15" ht="12.75">
      <c r="N43" s="38">
        <f>Results!A44</f>
        <v>39489</v>
      </c>
      <c r="O43" s="39">
        <f>Results!B44</f>
        <v>36.41325134428826</v>
      </c>
    </row>
    <row r="44" spans="14:15" ht="12.75">
      <c r="N44" s="38">
        <f>Results!A45</f>
        <v>39490</v>
      </c>
      <c r="O44" s="39">
        <f>Results!B45</f>
        <v>56.78377051830031</v>
      </c>
    </row>
    <row r="45" spans="14:15" ht="12.75">
      <c r="N45" s="38">
        <f>Results!A46</f>
        <v>39491</v>
      </c>
      <c r="O45" s="39">
        <f>Results!B46</f>
        <v>52.45901750055998</v>
      </c>
    </row>
    <row r="46" spans="14:15" ht="12.75">
      <c r="N46" s="38">
        <f>Results!A47</f>
        <v>39492</v>
      </c>
      <c r="O46" s="39">
        <f>Results!B47</f>
        <v>23.423253544749443</v>
      </c>
    </row>
    <row r="47" spans="14:15" ht="12.75">
      <c r="N47" s="38">
        <f>Results!A48</f>
        <v>39493</v>
      </c>
      <c r="O47" s="39">
        <f>Results!B48</f>
        <v>30.82986224450181</v>
      </c>
    </row>
    <row r="48" spans="14:15" ht="12.75">
      <c r="N48" s="38">
        <f>Results!A49</f>
        <v>39494</v>
      </c>
      <c r="O48" s="39">
        <f>Results!B49</f>
        <v>42.078038340426275</v>
      </c>
    </row>
    <row r="49" spans="14:15" ht="12.75">
      <c r="N49" s="38">
        <f>Results!A50</f>
        <v>39495</v>
      </c>
      <c r="O49" s="39">
        <f>Results!B50</f>
        <v>42.71010187788676</v>
      </c>
    </row>
    <row r="50" spans="14:15" ht="12.75">
      <c r="N50" s="38">
        <f>Results!A51</f>
        <v>39496</v>
      </c>
      <c r="O50" s="39">
        <f>Results!B51</f>
        <v>45.416929079343866</v>
      </c>
    </row>
    <row r="51" spans="14:15" ht="12.75">
      <c r="N51" s="38">
        <f>Results!A52</f>
        <v>39497</v>
      </c>
      <c r="O51" s="39">
        <f>Results!B52</f>
        <v>45.16566508125607</v>
      </c>
    </row>
    <row r="52" spans="14:15" ht="12.75">
      <c r="N52" s="38">
        <f>Results!A53</f>
        <v>39498</v>
      </c>
      <c r="O52" s="39">
        <f>Results!B53</f>
        <v>53.36960587269902</v>
      </c>
    </row>
    <row r="53" spans="14:15" ht="12.75">
      <c r="N53" s="38">
        <f>Results!A54</f>
        <v>39499</v>
      </c>
      <c r="O53" s="39">
        <f>Results!B54</f>
        <v>15.340398020240729</v>
      </c>
    </row>
    <row r="54" spans="14:15" ht="12.75">
      <c r="N54" s="38">
        <f>Results!A55</f>
        <v>39500</v>
      </c>
      <c r="O54" s="39">
        <f>Results!B55</f>
        <v>20.095092866327512</v>
      </c>
    </row>
    <row r="55" spans="14:15" ht="12.75">
      <c r="N55" s="38">
        <f>Results!A56</f>
        <v>39501</v>
      </c>
      <c r="O55" s="39">
        <f>Results!B56</f>
        <v>14.075533421053919</v>
      </c>
    </row>
    <row r="56" spans="14:15" ht="12.75">
      <c r="N56" s="38">
        <f>Results!A57</f>
        <v>39502</v>
      </c>
      <c r="O56" s="39">
        <f>Results!B57</f>
        <v>8.024998388263278</v>
      </c>
    </row>
    <row r="57" spans="14:15" ht="12.75">
      <c r="N57" s="38">
        <f>Results!A58</f>
        <v>39503</v>
      </c>
      <c r="O57" s="39">
        <f>Results!B58</f>
        <v>10.567097514065097</v>
      </c>
    </row>
    <row r="58" spans="14:15" ht="12.75">
      <c r="N58" s="38">
        <f>Results!A59</f>
        <v>39504</v>
      </c>
      <c r="O58" s="39">
        <f>Results!B59</f>
        <v>15.716129952637148</v>
      </c>
    </row>
    <row r="59" spans="14:15" ht="12.75">
      <c r="N59" s="38">
        <f>Results!A60</f>
        <v>39505</v>
      </c>
      <c r="O59" s="39">
        <f>Results!B60</f>
        <v>15.604969421777453</v>
      </c>
    </row>
    <row r="60" spans="14:15" ht="12.75">
      <c r="N60" s="38">
        <f>Results!A61</f>
        <v>39506</v>
      </c>
      <c r="O60" s="39">
        <f>Results!B61</f>
        <v>12.975363564699338</v>
      </c>
    </row>
    <row r="61" spans="14:15" ht="12.75">
      <c r="N61" s="38">
        <f>Results!A62</f>
        <v>39507</v>
      </c>
      <c r="O61" s="39">
        <f>Results!B62</f>
        <v>15.345469018685975</v>
      </c>
    </row>
    <row r="62" spans="14:15" ht="12.75">
      <c r="N62" s="38">
        <f>Results!A63</f>
        <v>39508</v>
      </c>
      <c r="O62" s="39">
        <f>Results!B63</f>
        <v>12.618848287143475</v>
      </c>
    </row>
    <row r="63" spans="14:15" ht="12.75">
      <c r="N63" s="38">
        <f>Results!A64</f>
        <v>39509</v>
      </c>
      <c r="O63" s="39">
        <f>Results!B64</f>
        <v>10.859763307630061</v>
      </c>
    </row>
    <row r="64" spans="14:15" ht="12.75">
      <c r="N64" s="38">
        <f>Results!A65</f>
        <v>39510</v>
      </c>
      <c r="O64" s="39">
        <f>Results!B65</f>
        <v>6.969824163390873</v>
      </c>
    </row>
    <row r="65" spans="14:15" ht="12.75">
      <c r="N65" s="38">
        <f>Results!A66</f>
        <v>39511</v>
      </c>
      <c r="O65" s="39">
        <f>Results!B66</f>
        <v>28.33172831586183</v>
      </c>
    </row>
    <row r="66" spans="14:15" ht="12.75">
      <c r="N66" s="38">
        <f>Results!A67</f>
        <v>39512</v>
      </c>
      <c r="O66" s="39">
        <f>Results!B67</f>
        <v>19.711688506149986</v>
      </c>
    </row>
    <row r="67" spans="14:15" ht="12.75">
      <c r="N67" s="38">
        <f>Results!A68</f>
        <v>39513</v>
      </c>
      <c r="O67" s="39">
        <f>Results!B68</f>
        <v>15.172045924156816</v>
      </c>
    </row>
    <row r="68" spans="14:15" ht="12.75">
      <c r="N68" s="38">
        <f>Results!A69</f>
        <v>39514</v>
      </c>
      <c r="O68" s="39">
        <f>Results!B69</f>
        <v>7.65575687349666</v>
      </c>
    </row>
    <row r="69" spans="14:15" ht="12.75">
      <c r="N69" s="38">
        <f>Results!A70</f>
        <v>39515</v>
      </c>
      <c r="O69" s="39">
        <f>Results!B70</f>
        <v>9.409466947727989</v>
      </c>
    </row>
    <row r="70" spans="14:15" ht="12.75">
      <c r="N70" s="38">
        <f>Results!A71</f>
        <v>39516</v>
      </c>
      <c r="O70" s="39">
        <f>Results!B71</f>
        <v>7.765444078616891</v>
      </c>
    </row>
    <row r="71" spans="14:15" ht="12.75">
      <c r="N71" s="38">
        <f>Results!A72</f>
        <v>39517</v>
      </c>
      <c r="O71" s="39">
        <f>Results!B72</f>
        <v>24.766275643591378</v>
      </c>
    </row>
    <row r="72" spans="14:15" ht="12.75">
      <c r="N72" s="38">
        <f>Results!A73</f>
        <v>39518</v>
      </c>
      <c r="O72" s="39">
        <f>Results!B73</f>
        <v>16.394483189902463</v>
      </c>
    </row>
    <row r="73" spans="14:15" ht="12.75">
      <c r="N73" s="38">
        <f>Results!A74</f>
        <v>39519</v>
      </c>
      <c r="O73" s="39">
        <f>Results!B74</f>
        <v>19.360693326551218</v>
      </c>
    </row>
    <row r="74" spans="14:15" ht="12.75">
      <c r="N74" s="38">
        <f>Results!A75</f>
        <v>39520</v>
      </c>
      <c r="O74" s="39">
        <f>Results!B75</f>
        <v>10.213105788279726</v>
      </c>
    </row>
    <row r="75" spans="14:15" ht="12.75">
      <c r="N75" s="38">
        <f>Results!A76</f>
        <v>39521</v>
      </c>
      <c r="O75" s="39">
        <f>Results!B76</f>
        <v>20.120965722033397</v>
      </c>
    </row>
    <row r="76" spans="14:15" ht="12.75">
      <c r="N76" s="38">
        <f>Results!A77</f>
        <v>39522</v>
      </c>
      <c r="O76" s="39">
        <f>Results!B77</f>
        <v>12.5059543734948</v>
      </c>
    </row>
    <row r="77" spans="14:15" ht="12.75">
      <c r="N77" s="38">
        <f>Results!A78</f>
        <v>39523</v>
      </c>
      <c r="O77" s="39">
        <f>Results!B78</f>
        <v>8.877612637350914</v>
      </c>
    </row>
    <row r="78" spans="14:15" ht="12.75">
      <c r="N78" s="38">
        <f>Results!A79</f>
        <v>39524</v>
      </c>
      <c r="O78" s="39">
        <f>Results!B79</f>
        <v>32.825627695994015</v>
      </c>
    </row>
    <row r="79" spans="14:15" ht="12.75">
      <c r="N79" s="38">
        <f>Results!A80</f>
        <v>39525</v>
      </c>
      <c r="O79" s="39">
        <f>Results!B80</f>
        <v>30.63053466882191</v>
      </c>
    </row>
    <row r="80" spans="14:15" ht="12.75">
      <c r="N80" s="38">
        <f>Results!A81</f>
        <v>39526</v>
      </c>
      <c r="O80" s="39">
        <f>Results!B81</f>
        <v>38.7095948186548</v>
      </c>
    </row>
    <row r="81" spans="14:15" ht="12.75">
      <c r="N81" s="38">
        <f>Results!A82</f>
        <v>39527</v>
      </c>
      <c r="O81" s="39">
        <f>Results!B82</f>
        <v>63.44242317779653</v>
      </c>
    </row>
    <row r="82" spans="14:15" ht="12.75">
      <c r="N82" s="38">
        <f>Results!A83</f>
        <v>39528</v>
      </c>
      <c r="O82" s="39">
        <f>Results!B83</f>
        <v>31.08595051995948</v>
      </c>
    </row>
    <row r="83" spans="14:15" ht="12.75">
      <c r="N83" s="38">
        <f>Results!A84</f>
        <v>39529</v>
      </c>
      <c r="O83" s="39">
        <f>Results!B84</f>
        <v>20.728755333494707</v>
      </c>
    </row>
    <row r="84" spans="14:15" ht="12.75">
      <c r="N84" s="38">
        <f>Results!A85</f>
        <v>39530</v>
      </c>
      <c r="O84" s="39">
        <f>Results!B85</f>
        <v>16.768268203247626</v>
      </c>
    </row>
    <row r="85" spans="14:15" ht="12.75">
      <c r="N85" s="38">
        <f>Results!A86</f>
        <v>39531</v>
      </c>
      <c r="O85" s="39">
        <f>Results!B86</f>
        <v>16.33913488548033</v>
      </c>
    </row>
    <row r="86" spans="14:15" ht="12.75">
      <c r="N86" s="38">
        <f>Results!A87</f>
        <v>39532</v>
      </c>
      <c r="O86" s="39">
        <f>Results!B87</f>
        <v>27.84049698879292</v>
      </c>
    </row>
    <row r="87" spans="14:15" ht="12.75">
      <c r="N87" s="38">
        <f>Results!A88</f>
        <v>39533</v>
      </c>
      <c r="O87" s="39">
        <f>Results!B88</f>
        <v>18.462509644519187</v>
      </c>
    </row>
    <row r="88" spans="14:15" ht="12.75">
      <c r="N88" s="38">
        <f>Results!A89</f>
        <v>39534</v>
      </c>
      <c r="O88" s="39">
        <f>Results!B89</f>
        <v>19.33449535711596</v>
      </c>
    </row>
    <row r="89" spans="14:15" ht="12.75">
      <c r="N89" s="38">
        <f>Results!A90</f>
        <v>39535</v>
      </c>
      <c r="O89" s="39">
        <f>Results!B90</f>
        <v>14.02263999618506</v>
      </c>
    </row>
    <row r="90" spans="14:15" ht="12.75">
      <c r="N90" s="38">
        <f>Results!A91</f>
        <v>39536</v>
      </c>
      <c r="O90" s="39">
        <f>Results!B91</f>
        <v>10.634478230931041</v>
      </c>
    </row>
    <row r="91" spans="14:15" ht="12.75">
      <c r="N91" s="38">
        <f>Results!A92</f>
        <v>39537</v>
      </c>
      <c r="O91" s="39">
        <f>Results!B92</f>
        <v>7.792745675081254</v>
      </c>
    </row>
    <row r="92" spans="14:15" ht="12.75">
      <c r="N92" s="38">
        <f>Results!A93</f>
        <v>39538</v>
      </c>
      <c r="O92" s="39">
        <f>Results!B93</f>
        <v>17.901105038265168</v>
      </c>
    </row>
    <row r="93" spans="14:15" ht="12.75">
      <c r="N93" s="38">
        <f>Results!A94</f>
        <v>39539</v>
      </c>
      <c r="O93" s="39">
        <f>Results!B94</f>
        <v>14.769708619819642</v>
      </c>
    </row>
    <row r="94" spans="14:15" ht="12.75">
      <c r="N94" s="38">
        <f>Results!A95</f>
        <v>39540</v>
      </c>
      <c r="O94" s="39">
        <f>Results!B95</f>
        <v>18.473860778519498</v>
      </c>
    </row>
    <row r="95" spans="14:15" ht="12.75">
      <c r="N95" s="38">
        <f>Results!A96</f>
        <v>39541</v>
      </c>
      <c r="O95" s="39">
        <f>Results!B96</f>
        <v>18.75818458224023</v>
      </c>
    </row>
    <row r="96" spans="14:15" ht="12.75">
      <c r="N96" s="38">
        <f>Results!A97</f>
        <v>39542</v>
      </c>
      <c r="O96" s="39">
        <f>Results!B97</f>
        <v>17.525158653585386</v>
      </c>
    </row>
    <row r="97" spans="14:15" ht="12.75">
      <c r="N97" s="38">
        <f>Results!A98</f>
        <v>39543</v>
      </c>
      <c r="O97" s="39">
        <f>Results!B98</f>
        <v>14.408583699721028</v>
      </c>
    </row>
    <row r="98" spans="14:15" ht="12.75">
      <c r="N98" s="38">
        <f>Results!A99</f>
        <v>39544</v>
      </c>
      <c r="O98" s="39">
        <f>Results!B99</f>
        <v>16.138954012450874</v>
      </c>
    </row>
    <row r="99" spans="14:15" ht="12.75">
      <c r="N99" s="38">
        <f>Results!A100</f>
        <v>39545</v>
      </c>
      <c r="O99" s="39">
        <f>Results!B100</f>
        <v>22.601914894789097</v>
      </c>
    </row>
    <row r="100" spans="14:15" ht="12.75">
      <c r="N100" s="38">
        <f>Results!A101</f>
        <v>39546</v>
      </c>
      <c r="O100" s="39">
        <f>Results!B101</f>
        <v>18.38348388453541</v>
      </c>
    </row>
    <row r="101" spans="14:15" ht="12.75">
      <c r="N101" s="38">
        <f>Results!A102</f>
        <v>39547</v>
      </c>
      <c r="O101" s="39">
        <f>Results!B102</f>
        <v>15.660743555531107</v>
      </c>
    </row>
    <row r="102" spans="14:15" ht="12.75">
      <c r="N102" s="38">
        <f>Results!A103</f>
        <v>39548</v>
      </c>
      <c r="O102" s="39">
        <f>Results!B103</f>
        <v>17.28459771447392</v>
      </c>
    </row>
    <row r="103" spans="14:15" ht="12.75">
      <c r="N103" s="38">
        <f>Results!A104</f>
        <v>39549</v>
      </c>
      <c r="O103" s="39">
        <f>Results!B104</f>
        <v>15.122450032810294</v>
      </c>
    </row>
    <row r="104" spans="14:15" ht="12.75">
      <c r="N104" s="38">
        <f>Results!A105</f>
        <v>39550</v>
      </c>
      <c r="O104" s="39">
        <f>Results!B105</f>
        <v>16.1979331549053</v>
      </c>
    </row>
    <row r="105" spans="14:15" ht="12.75">
      <c r="N105" s="38">
        <f>Results!A106</f>
        <v>39551</v>
      </c>
      <c r="O105" s="39">
        <f>Results!B106</f>
        <v>11.232423839717256</v>
      </c>
    </row>
    <row r="106" spans="14:15" ht="12.75">
      <c r="N106" s="38">
        <f>Results!A107</f>
        <v>39552</v>
      </c>
      <c r="O106" s="39">
        <f>Results!B107</f>
        <v>14.84520219288528</v>
      </c>
    </row>
    <row r="107" spans="14:15" ht="12.75">
      <c r="N107" s="38">
        <f>Results!A108</f>
        <v>39553</v>
      </c>
      <c r="O107" s="39">
        <f>Results!B108</f>
        <v>15.294266722156404</v>
      </c>
    </row>
    <row r="108" spans="14:15" ht="12.75">
      <c r="N108" s="38">
        <f>Results!A109</f>
        <v>39554</v>
      </c>
      <c r="O108" s="39">
        <f>Results!B109</f>
        <v>15.129581847455466</v>
      </c>
    </row>
    <row r="109" spans="14:15" ht="12.75">
      <c r="N109" s="38">
        <f>Results!A110</f>
        <v>39555</v>
      </c>
      <c r="O109" s="39">
        <f>Results!B110</f>
        <v>13.411289726486368</v>
      </c>
    </row>
    <row r="110" spans="14:15" ht="12.75">
      <c r="N110" s="38">
        <f>Results!A111</f>
        <v>39556</v>
      </c>
      <c r="O110" s="39">
        <f>Results!B111</f>
        <v>17.861656979358987</v>
      </c>
    </row>
    <row r="111" spans="14:15" ht="12.75">
      <c r="N111" s="38">
        <f>Results!A112</f>
        <v>39557</v>
      </c>
      <c r="O111" s="39">
        <f>Results!B112</f>
        <v>13.263219842127723</v>
      </c>
    </row>
    <row r="112" spans="14:15" ht="12.75">
      <c r="N112" s="38">
        <f>Results!A113</f>
        <v>39558</v>
      </c>
      <c r="O112" s="39">
        <f>Results!B113</f>
        <v>13.992838990584904</v>
      </c>
    </row>
    <row r="113" spans="14:15" ht="12.75">
      <c r="N113" s="38">
        <f>Results!A114</f>
        <v>39559</v>
      </c>
      <c r="O113" s="39">
        <f>Results!B114</f>
        <v>21.46539508906769</v>
      </c>
    </row>
    <row r="114" spans="14:15" ht="12.75">
      <c r="N114" s="38">
        <f>Results!A115</f>
        <v>39560</v>
      </c>
      <c r="O114" s="39">
        <f>Results!B115</f>
        <v>30.167990561909377</v>
      </c>
    </row>
    <row r="115" spans="14:15" ht="12.75">
      <c r="N115" s="38">
        <f>Results!A116</f>
        <v>39561</v>
      </c>
      <c r="O115" s="39">
        <f>Results!B116</f>
        <v>30.256017611641877</v>
      </c>
    </row>
    <row r="116" spans="14:15" ht="12.75">
      <c r="N116" s="38">
        <f>Results!A117</f>
        <v>39562</v>
      </c>
      <c r="O116" s="39">
        <f>Results!B117</f>
        <v>14.32469497173781</v>
      </c>
    </row>
    <row r="117" spans="14:15" ht="12.75">
      <c r="N117" s="38">
        <f>Results!A118</f>
        <v>39563</v>
      </c>
      <c r="O117" s="39">
        <f>Results!B118</f>
        <v>12.332523510601426</v>
      </c>
    </row>
    <row r="118" spans="14:15" ht="12.75">
      <c r="N118" s="38">
        <f>Results!A119</f>
        <v>39564</v>
      </c>
      <c r="O118" s="39">
        <f>Results!B119</f>
        <v>14.85228129883959</v>
      </c>
    </row>
    <row r="119" spans="14:15" ht="12.75">
      <c r="N119" s="38">
        <f>Results!A120</f>
        <v>39565</v>
      </c>
      <c r="O119" s="39">
        <f>Results!B120</f>
        <v>19.18643403008324</v>
      </c>
    </row>
    <row r="120" spans="14:15" ht="12.75">
      <c r="N120" s="38">
        <f>Results!A121</f>
        <v>39566</v>
      </c>
      <c r="O120" s="39">
        <f>Results!B121</f>
        <v>16.59637969813832</v>
      </c>
    </row>
    <row r="121" spans="14:15" ht="12.75">
      <c r="N121" s="38">
        <f>Results!A122</f>
        <v>39567</v>
      </c>
      <c r="O121" s="39">
        <f>Results!B122</f>
        <v>20.133194347011177</v>
      </c>
    </row>
    <row r="122" spans="14:15" ht="12.75">
      <c r="N122" s="38">
        <f>Results!A123</f>
        <v>39568</v>
      </c>
      <c r="O122" s="39">
        <f>Results!B123</f>
        <v>18.181059207412513</v>
      </c>
    </row>
    <row r="123" spans="14:15" ht="12.75">
      <c r="N123" s="38">
        <f>Results!A124</f>
        <v>39569</v>
      </c>
      <c r="O123" s="39">
        <f>Results!B124</f>
        <v>12.387247989617089</v>
      </c>
    </row>
    <row r="124" spans="14:15" ht="12.75">
      <c r="N124" s="38">
        <f>Results!A125</f>
        <v>39570</v>
      </c>
      <c r="O124" s="39">
        <f>Results!B125</f>
        <v>13.900042265448135</v>
      </c>
    </row>
    <row r="125" spans="14:15" ht="12.75">
      <c r="N125" s="38">
        <f>Results!A126</f>
        <v>39571</v>
      </c>
      <c r="O125" s="39">
        <f>Results!B126</f>
        <v>15.973061733126423</v>
      </c>
    </row>
    <row r="126" spans="14:15" ht="12.75">
      <c r="N126" s="38">
        <f>Results!A127</f>
        <v>39572</v>
      </c>
      <c r="O126" s="39">
        <f>Results!B127</f>
        <v>26.079866218744957</v>
      </c>
    </row>
    <row r="127" spans="14:15" ht="12.75">
      <c r="N127" s="38">
        <f>Results!A128</f>
        <v>39573</v>
      </c>
      <c r="O127" s="39"/>
    </row>
    <row r="128" spans="14:15" ht="12.75">
      <c r="N128" s="38">
        <f>Results!A129</f>
        <v>39574</v>
      </c>
      <c r="O128" s="39"/>
    </row>
    <row r="129" spans="14:15" ht="12.75">
      <c r="N129" s="38">
        <f>Results!A130</f>
        <v>39575</v>
      </c>
      <c r="O129" s="39"/>
    </row>
    <row r="130" spans="14:15" ht="12.75">
      <c r="N130" s="38">
        <f>Results!A131</f>
        <v>39576</v>
      </c>
      <c r="O130" s="39">
        <f>Results!B131</f>
        <v>33.54817910577081</v>
      </c>
    </row>
    <row r="131" spans="14:15" ht="12.75">
      <c r="N131" s="38">
        <f>Results!A132</f>
        <v>39577</v>
      </c>
      <c r="O131" s="39">
        <f>Results!B132</f>
        <v>27.110037360722107</v>
      </c>
    </row>
    <row r="132" spans="14:15" ht="12.75">
      <c r="N132" s="38">
        <f>Results!A133</f>
        <v>39578</v>
      </c>
      <c r="O132" s="39"/>
    </row>
    <row r="133" spans="14:15" ht="12.75">
      <c r="N133" s="38">
        <f>Results!A134</f>
        <v>39579</v>
      </c>
      <c r="O133" s="39">
        <f>Results!B134</f>
        <v>25.544138814438362</v>
      </c>
    </row>
    <row r="134" spans="14:15" ht="12.75">
      <c r="N134" s="38">
        <f>Results!A135</f>
        <v>39580</v>
      </c>
      <c r="O134" s="39">
        <f>Results!B135</f>
        <v>15.362866867753189</v>
      </c>
    </row>
    <row r="135" spans="14:15" ht="12.75">
      <c r="N135" s="38">
        <f>Results!A136</f>
        <v>39581</v>
      </c>
      <c r="O135" s="39">
        <f>Results!B136</f>
        <v>16.425154575036522</v>
      </c>
    </row>
    <row r="136" spans="14:15" ht="12.75">
      <c r="N136" s="38">
        <f>Results!A137</f>
        <v>39582</v>
      </c>
      <c r="O136" s="39"/>
    </row>
    <row r="137" spans="14:15" ht="12.75">
      <c r="N137" s="38">
        <f>Results!A138</f>
        <v>39583</v>
      </c>
      <c r="O137" s="39"/>
    </row>
    <row r="138" spans="14:15" ht="12.75">
      <c r="N138" s="38">
        <f>Results!A139</f>
        <v>39584</v>
      </c>
      <c r="O138" s="39"/>
    </row>
    <row r="139" spans="14:15" ht="12.75">
      <c r="N139" s="38">
        <f>Results!A140</f>
        <v>39585</v>
      </c>
      <c r="O139" s="39">
        <f>Results!B140</f>
        <v>14.425779866249181</v>
      </c>
    </row>
    <row r="140" spans="14:15" ht="12.75">
      <c r="N140" s="38">
        <f>Results!A141</f>
        <v>39586</v>
      </c>
      <c r="O140" s="39">
        <f>Results!B141</f>
        <v>10.969847449043097</v>
      </c>
    </row>
    <row r="141" spans="14:15" ht="12.75">
      <c r="N141" s="38">
        <f>Results!A142</f>
        <v>39587</v>
      </c>
      <c r="O141" s="39">
        <f>Results!B142</f>
        <v>12.935168257276068</v>
      </c>
    </row>
    <row r="142" spans="14:15" ht="12.75">
      <c r="N142" s="38">
        <f>Results!A143</f>
        <v>39588</v>
      </c>
      <c r="O142" s="39">
        <f>Results!B143</f>
        <v>12.908604110822187</v>
      </c>
    </row>
    <row r="143" spans="14:15" ht="12.75">
      <c r="N143" s="38">
        <f>Results!A144</f>
        <v>39589</v>
      </c>
      <c r="O143" s="39">
        <f>Results!B144</f>
        <v>15.159676384878503</v>
      </c>
    </row>
    <row r="144" spans="14:15" ht="12.75">
      <c r="N144" s="38">
        <f>Results!A145</f>
        <v>39590</v>
      </c>
      <c r="O144" s="39">
        <f>Results!B145</f>
        <v>19.76239210579533</v>
      </c>
    </row>
    <row r="145" spans="14:15" ht="12.75">
      <c r="N145" s="38">
        <f>Results!A146</f>
        <v>39591</v>
      </c>
      <c r="O145" s="39">
        <f>Results!B146</f>
        <v>18.345892340983504</v>
      </c>
    </row>
    <row r="146" spans="14:15" ht="12.75">
      <c r="N146" s="38">
        <f>Results!A147</f>
        <v>39592</v>
      </c>
      <c r="O146" s="39">
        <f>Results!B147</f>
        <v>10.753930134487245</v>
      </c>
    </row>
    <row r="147" spans="14:15" ht="12.75">
      <c r="N147" s="38">
        <f>Results!A148</f>
        <v>39593</v>
      </c>
      <c r="O147" s="39">
        <f>Results!B148</f>
        <v>15.184061169654159</v>
      </c>
    </row>
    <row r="148" spans="14:15" ht="12.75">
      <c r="N148" s="38">
        <f>Results!A149</f>
        <v>39594</v>
      </c>
      <c r="O148" s="39">
        <f>Results!B149</f>
        <v>14.916226977120319</v>
      </c>
    </row>
    <row r="149" spans="14:15" ht="12.75">
      <c r="N149" s="38">
        <f>Results!A150</f>
        <v>39595</v>
      </c>
      <c r="O149" s="39">
        <f>Results!B150</f>
        <v>19.6259576709829</v>
      </c>
    </row>
    <row r="150" spans="14:15" ht="12.75">
      <c r="N150" s="38">
        <f>Results!A151</f>
        <v>39596</v>
      </c>
      <c r="O150" s="39">
        <f>Results!B151</f>
        <v>22.496290001476098</v>
      </c>
    </row>
    <row r="151" spans="14:15" ht="12.75">
      <c r="N151" s="38">
        <f>Results!A152</f>
        <v>39597</v>
      </c>
      <c r="O151" s="39">
        <f>Results!B152</f>
        <v>14.040283688455112</v>
      </c>
    </row>
    <row r="152" spans="14:15" ht="12.75">
      <c r="N152" s="38">
        <f>Results!A153</f>
        <v>39598</v>
      </c>
      <c r="O152" s="39">
        <f>Results!B153</f>
        <v>18.008339512809755</v>
      </c>
    </row>
    <row r="153" spans="14:15" ht="12.75">
      <c r="N153" s="38">
        <f>Results!A154</f>
        <v>39599</v>
      </c>
      <c r="O153" s="39">
        <f>Results!B154</f>
        <v>15.138835300079265</v>
      </c>
    </row>
    <row r="154" spans="14:15" ht="12.75">
      <c r="N154" s="38">
        <f>Results!A155</f>
        <v>39600</v>
      </c>
      <c r="O154" s="39">
        <f>Results!B155</f>
        <v>15.033867025869151</v>
      </c>
    </row>
    <row r="155" spans="14:15" ht="12.75">
      <c r="N155" s="38">
        <f>Results!A156</f>
        <v>39601</v>
      </c>
      <c r="O155" s="39">
        <f>Results!B156</f>
        <v>15.885547013916678</v>
      </c>
    </row>
    <row r="156" spans="14:15" ht="12.75">
      <c r="N156" s="38">
        <f>Results!A157</f>
        <v>39602</v>
      </c>
      <c r="O156" s="39">
        <f>Results!B157</f>
        <v>20.115531896258652</v>
      </c>
    </row>
    <row r="157" spans="14:15" ht="12.75">
      <c r="N157" s="38">
        <f>Results!A158</f>
        <v>39603</v>
      </c>
      <c r="O157" s="39">
        <f>Results!B158</f>
        <v>16.2692505214467</v>
      </c>
    </row>
    <row r="158" spans="14:15" ht="12.75">
      <c r="N158" s="38">
        <f>Results!A159</f>
        <v>39604</v>
      </c>
      <c r="O158" s="39">
        <f>Results!B159</f>
        <v>12.338137272697718</v>
      </c>
    </row>
    <row r="159" spans="14:15" ht="12.75">
      <c r="N159" s="38">
        <f>Results!A160</f>
        <v>39605</v>
      </c>
      <c r="O159" s="39">
        <f>Results!B160</f>
        <v>16.272928051241465</v>
      </c>
    </row>
    <row r="160" spans="14:15" ht="12.75">
      <c r="N160" s="38">
        <f>Results!A161</f>
        <v>39606</v>
      </c>
      <c r="O160" s="39">
        <f>Results!B161</f>
        <v>15.244124615202448</v>
      </c>
    </row>
    <row r="161" spans="14:15" ht="12.75">
      <c r="N161" s="38">
        <f>Results!A162</f>
        <v>39607</v>
      </c>
      <c r="O161" s="39">
        <f>Results!B162</f>
        <v>10.621625951575915</v>
      </c>
    </row>
    <row r="162" spans="14:15" ht="12.75">
      <c r="N162" s="38">
        <f>Results!A163</f>
        <v>39608</v>
      </c>
      <c r="O162" s="39">
        <f>Results!B163</f>
        <v>14.217183737436129</v>
      </c>
    </row>
    <row r="163" spans="14:15" ht="12.75">
      <c r="N163" s="38">
        <f>Results!A164</f>
        <v>39609</v>
      </c>
      <c r="O163" s="39">
        <f>Results!B164</f>
        <v>17.1080287984658</v>
      </c>
    </row>
    <row r="164" spans="14:15" ht="12.75">
      <c r="N164" s="38">
        <f>Results!A165</f>
        <v>39610</v>
      </c>
      <c r="O164" s="39">
        <f>Results!B165</f>
        <v>16.239982939054016</v>
      </c>
    </row>
    <row r="165" spans="14:15" ht="12.75">
      <c r="N165" s="38">
        <f>Results!A166</f>
        <v>39611</v>
      </c>
      <c r="O165" s="39">
        <f>Results!B166</f>
        <v>8.264753410068527</v>
      </c>
    </row>
    <row r="166" spans="14:15" ht="12.75">
      <c r="N166" s="38">
        <f>Results!A167</f>
        <v>39612</v>
      </c>
      <c r="O166" s="39">
        <f>Results!B167</f>
        <v>11.90566691909336</v>
      </c>
    </row>
    <row r="167" spans="14:15" ht="12.75">
      <c r="N167" s="38">
        <f>Results!A168</f>
        <v>39613</v>
      </c>
      <c r="O167" s="39">
        <f>Results!B168</f>
        <v>9.885371876892872</v>
      </c>
    </row>
    <row r="168" spans="14:15" ht="12.75">
      <c r="N168" s="38">
        <f>Results!A169</f>
        <v>39614</v>
      </c>
      <c r="O168" s="39">
        <f>Results!B169</f>
        <v>6.873379530961528</v>
      </c>
    </row>
    <row r="169" spans="14:15" ht="12.75">
      <c r="N169" s="38">
        <f>Results!A170</f>
        <v>39615</v>
      </c>
      <c r="O169" s="39">
        <f>Results!B170</f>
        <v>11.213673269657233</v>
      </c>
    </row>
    <row r="170" spans="14:15" ht="12.75">
      <c r="N170" s="38">
        <f>Results!A171</f>
        <v>39616</v>
      </c>
      <c r="O170" s="39">
        <f>Results!B171</f>
        <v>12.267435629236537</v>
      </c>
    </row>
    <row r="171" spans="14:15" ht="12.75">
      <c r="N171" s="38">
        <f>Results!A172</f>
        <v>39617</v>
      </c>
      <c r="O171" s="39">
        <f>Results!B172</f>
        <v>11.90836067395659</v>
      </c>
    </row>
    <row r="172" spans="14:15" ht="12.75">
      <c r="N172" s="38">
        <f>Results!A173</f>
        <v>39618</v>
      </c>
      <c r="O172" s="39">
        <f>Results!B173</f>
        <v>11.110519847537889</v>
      </c>
    </row>
    <row r="173" spans="14:15" ht="12.75">
      <c r="N173" s="38">
        <f>Results!A174</f>
        <v>39619</v>
      </c>
      <c r="O173" s="39">
        <f>Results!B174</f>
        <v>12.343716769924939</v>
      </c>
    </row>
    <row r="174" spans="14:15" ht="12.75">
      <c r="N174" s="38">
        <f>Results!A175</f>
        <v>39620</v>
      </c>
      <c r="O174" s="39">
        <f>Results!B175</f>
        <v>13.994517836169571</v>
      </c>
    </row>
    <row r="175" spans="14:15" ht="12.75">
      <c r="N175" s="38">
        <f>Results!A176</f>
        <v>39621</v>
      </c>
      <c r="O175" s="39">
        <f>Results!B176</f>
        <v>8.160928322102814</v>
      </c>
    </row>
    <row r="176" spans="14:15" ht="12.75">
      <c r="N176" s="38">
        <f>Results!A177</f>
        <v>39622</v>
      </c>
      <c r="O176" s="39">
        <f>Results!B177</f>
        <v>14.103934121389777</v>
      </c>
    </row>
    <row r="177" spans="14:15" ht="12.75">
      <c r="N177" s="38">
        <f>Results!A178</f>
        <v>39623</v>
      </c>
      <c r="O177" s="39">
        <f>Results!B178</f>
        <v>19.552134661860826</v>
      </c>
    </row>
    <row r="178" spans="14:15" ht="12.75">
      <c r="N178" s="38">
        <f>Results!A179</f>
        <v>39624</v>
      </c>
      <c r="O178" s="39">
        <f>Results!B179</f>
        <v>50.390076953281316</v>
      </c>
    </row>
    <row r="179" spans="14:15" ht="12.75">
      <c r="N179" s="38">
        <f>Results!A180</f>
        <v>39625</v>
      </c>
      <c r="O179" s="39">
        <f>Results!B180</f>
        <v>58.12649962855578</v>
      </c>
    </row>
    <row r="180" spans="14:15" ht="12.75">
      <c r="N180" s="38">
        <f>Results!A181</f>
        <v>39626</v>
      </c>
      <c r="O180" s="39">
        <f>Results!B181</f>
        <v>47.38205632554412</v>
      </c>
    </row>
    <row r="181" spans="14:15" ht="12.75">
      <c r="N181" s="38">
        <f>Results!A182</f>
        <v>39627</v>
      </c>
      <c r="O181" s="39">
        <f>Results!B182</f>
        <v>11.380853678232963</v>
      </c>
    </row>
    <row r="182" spans="14:15" ht="12.75">
      <c r="N182" s="38">
        <f>Results!A183</f>
        <v>39628</v>
      </c>
      <c r="O182" s="39">
        <f>Results!B183</f>
        <v>13.009161697778836</v>
      </c>
    </row>
    <row r="183" spans="14:15" ht="12.75">
      <c r="N183" s="38">
        <f>Results!A184</f>
        <v>39629</v>
      </c>
      <c r="O183" s="39">
        <f>Results!B184</f>
        <v>14.713078017319335</v>
      </c>
    </row>
    <row r="184" spans="14:15" ht="12.75">
      <c r="N184" s="38">
        <f>Results!A185</f>
        <v>39630</v>
      </c>
      <c r="O184" s="39">
        <f>Results!B185</f>
        <v>18.953666717052087</v>
      </c>
    </row>
    <row r="185" spans="14:15" ht="12.75">
      <c r="N185" s="38">
        <f>Results!A186</f>
        <v>39631</v>
      </c>
      <c r="O185" s="39">
        <f>Results!B186</f>
        <v>13.23320932650657</v>
      </c>
    </row>
    <row r="186" spans="14:15" ht="12.75">
      <c r="N186" s="38">
        <f>Results!A187</f>
        <v>39632</v>
      </c>
      <c r="O186" s="39">
        <f>Results!B187</f>
        <v>19.096897134827337</v>
      </c>
    </row>
    <row r="187" spans="14:15" ht="12.75">
      <c r="N187" s="38">
        <f>Results!A188</f>
        <v>39633</v>
      </c>
      <c r="O187" s="39">
        <f>Results!B188</f>
        <v>14.892872709602967</v>
      </c>
    </row>
    <row r="188" spans="14:15" ht="12.75">
      <c r="N188" s="38">
        <f>Results!A189</f>
        <v>39634</v>
      </c>
      <c r="O188" s="39">
        <f>Results!B189</f>
        <v>15.258840130757399</v>
      </c>
    </row>
    <row r="189" spans="14:15" ht="12.75">
      <c r="N189" s="38">
        <f>Results!A190</f>
        <v>39635</v>
      </c>
      <c r="O189" s="39">
        <f>Results!B190</f>
        <v>12.800265924526942</v>
      </c>
    </row>
    <row r="190" spans="14:15" ht="12.75">
      <c r="N190" s="38">
        <f>Results!A191</f>
        <v>39636</v>
      </c>
      <c r="O190" s="39">
        <f>Results!B191</f>
        <v>10.492439800506794</v>
      </c>
    </row>
    <row r="191" spans="14:15" ht="12.75">
      <c r="N191" s="38">
        <f>Results!A192</f>
        <v>39637</v>
      </c>
      <c r="O191" s="39">
        <f>Results!B192</f>
        <v>9.141789444405639</v>
      </c>
    </row>
    <row r="192" spans="14:15" ht="12.75">
      <c r="N192" s="38">
        <f>Results!A193</f>
        <v>39638</v>
      </c>
      <c r="O192" s="39">
        <f>Results!B193</f>
        <v>15.397155473645848</v>
      </c>
    </row>
    <row r="193" spans="14:15" ht="12.75">
      <c r="N193" s="38">
        <f>Results!A194</f>
        <v>39639</v>
      </c>
      <c r="O193" s="39">
        <f>Results!B194</f>
        <v>8.086991882228936</v>
      </c>
    </row>
    <row r="194" spans="14:15" ht="12.75">
      <c r="N194" s="38">
        <f>Results!A195</f>
        <v>39640</v>
      </c>
      <c r="O194" s="39">
        <f>Results!B195</f>
        <v>10.247984598812952</v>
      </c>
    </row>
    <row r="195" spans="14:15" ht="12.75">
      <c r="N195" s="38">
        <f>Results!A196</f>
        <v>39641</v>
      </c>
      <c r="O195" s="39">
        <f>Results!B196</f>
        <v>11.039388428502626</v>
      </c>
    </row>
    <row r="196" spans="14:15" ht="12.75">
      <c r="N196" s="38">
        <f>Results!A197</f>
        <v>39642</v>
      </c>
      <c r="O196" s="39">
        <f>Results!B197</f>
        <v>8.829379097722661</v>
      </c>
    </row>
    <row r="197" spans="14:15" ht="12.75">
      <c r="N197" s="38">
        <f>Results!A198</f>
        <v>39643</v>
      </c>
      <c r="O197" s="39">
        <f>Results!B198</f>
        <v>11.32803868822272</v>
      </c>
    </row>
    <row r="198" spans="14:15" ht="12.75">
      <c r="N198" s="38">
        <f>Results!A199</f>
        <v>39644</v>
      </c>
      <c r="O198" s="39">
        <f>Results!B199</f>
        <v>14.181111553633388</v>
      </c>
    </row>
    <row r="199" spans="14:15" ht="12.75">
      <c r="N199" s="38">
        <f>Results!A200</f>
        <v>39645</v>
      </c>
      <c r="O199" s="39">
        <f>Results!B200</f>
        <v>13.684029206016</v>
      </c>
    </row>
    <row r="200" spans="14:15" ht="12.75">
      <c r="N200" s="38">
        <f>Results!A201</f>
        <v>39646</v>
      </c>
      <c r="O200" s="39">
        <f>Results!B201</f>
        <v>9.54625605302537</v>
      </c>
    </row>
    <row r="201" spans="14:15" ht="12.75">
      <c r="N201" s="38">
        <f>Results!A202</f>
        <v>39647</v>
      </c>
      <c r="O201" s="39">
        <f>Results!B202</f>
        <v>9.248069750457283</v>
      </c>
    </row>
    <row r="202" spans="14:15" ht="12.75">
      <c r="N202" s="38">
        <f>Results!A203</f>
        <v>39648</v>
      </c>
      <c r="O202" s="39">
        <f>Results!B203</f>
        <v>6.203805164717963</v>
      </c>
    </row>
    <row r="203" spans="14:15" ht="12.75">
      <c r="N203" s="38">
        <f>Results!A204</f>
        <v>39649</v>
      </c>
      <c r="O203" s="39">
        <f>Results!B204</f>
        <v>6.818939960066815</v>
      </c>
    </row>
    <row r="204" spans="14:15" ht="12.75">
      <c r="N204" s="38">
        <f>Results!A205</f>
        <v>39650</v>
      </c>
      <c r="O204" s="39">
        <f>Results!B205</f>
        <v>12.15776098771868</v>
      </c>
    </row>
    <row r="205" spans="14:15" ht="12.75">
      <c r="N205" s="38">
        <f>Results!A206</f>
        <v>39651</v>
      </c>
      <c r="O205" s="39">
        <f>Results!B206</f>
        <v>11.737404318532134</v>
      </c>
    </row>
    <row r="206" spans="14:15" ht="12.75">
      <c r="N206" s="38">
        <f>Results!A207</f>
        <v>39652</v>
      </c>
      <c r="O206" s="39">
        <f>Results!B207</f>
        <v>13.394681435927946</v>
      </c>
    </row>
    <row r="207" spans="14:15" ht="12.75">
      <c r="N207" s="38">
        <f>Results!A208</f>
        <v>39653</v>
      </c>
      <c r="O207" s="39">
        <f>Results!B208</f>
        <v>22.514853254126855</v>
      </c>
    </row>
    <row r="208" spans="14:15" ht="12.75">
      <c r="N208" s="38">
        <f>Results!A209</f>
        <v>39654</v>
      </c>
      <c r="O208" s="39">
        <f>Results!B209</f>
        <v>27.88447048683592</v>
      </c>
    </row>
    <row r="209" spans="14:15" ht="12.75">
      <c r="N209" s="38">
        <f>Results!A210</f>
        <v>39655</v>
      </c>
      <c r="O209" s="39">
        <f>Results!B210</f>
        <v>30.554109538114904</v>
      </c>
    </row>
    <row r="210" spans="14:15" ht="12.75">
      <c r="N210" s="38">
        <f>Results!A211</f>
        <v>39656</v>
      </c>
      <c r="O210" s="39">
        <f>Results!B211</f>
        <v>33.39352487157727</v>
      </c>
    </row>
    <row r="211" spans="14:15" ht="12.75">
      <c r="N211" s="38">
        <f>Results!A212</f>
        <v>39657</v>
      </c>
      <c r="O211" s="39">
        <f>Results!B212</f>
        <v>20.75151070980239</v>
      </c>
    </row>
    <row r="212" spans="14:15" ht="12.75">
      <c r="N212" s="38">
        <f>Results!A213</f>
        <v>39658</v>
      </c>
      <c r="O212" s="39">
        <f>Results!B213</f>
        <v>22.092132832157887</v>
      </c>
    </row>
    <row r="213" spans="14:15" ht="12.75">
      <c r="N213" s="38">
        <f>Results!A214</f>
        <v>39659</v>
      </c>
      <c r="O213" s="39">
        <f>Results!B214</f>
        <v>10.476739334200053</v>
      </c>
    </row>
    <row r="214" spans="14:15" ht="12.75">
      <c r="N214" s="38">
        <f>Results!A215</f>
        <v>39660</v>
      </c>
      <c r="O214" s="39">
        <f>Results!B215</f>
        <v>25.20432128681087</v>
      </c>
    </row>
    <row r="215" spans="14:15" ht="12.75">
      <c r="N215" s="38">
        <f>Results!A216</f>
        <v>39661</v>
      </c>
      <c r="O215" s="39">
        <f>Results!B216</f>
        <v>12.988327385916373</v>
      </c>
    </row>
    <row r="216" spans="14:15" ht="12.75">
      <c r="N216" s="38">
        <f>Results!A217</f>
        <v>39662</v>
      </c>
      <c r="O216" s="39">
        <f>Results!B217</f>
        <v>8.165130619122596</v>
      </c>
    </row>
    <row r="217" spans="14:15" ht="12.75">
      <c r="N217" s="38">
        <f>Results!A218</f>
        <v>39663</v>
      </c>
      <c r="O217" s="39">
        <f>Results!B218</f>
        <v>8.647802075207526</v>
      </c>
    </row>
    <row r="218" spans="14:15" ht="12.75">
      <c r="N218" s="38">
        <f>Results!A219</f>
        <v>39664</v>
      </c>
      <c r="O218" s="39">
        <f>Results!B219</f>
        <v>8.557151177667109</v>
      </c>
    </row>
    <row r="219" spans="14:15" ht="12.75">
      <c r="N219" s="38">
        <f>Results!A220</f>
        <v>39665</v>
      </c>
      <c r="O219" s="39">
        <f>Results!B220</f>
        <v>10.460902752397555</v>
      </c>
    </row>
    <row r="220" spans="14:15" ht="12.75">
      <c r="N220" s="38">
        <f>Results!A221</f>
        <v>39666</v>
      </c>
      <c r="O220" s="39">
        <f>Results!B221</f>
        <v>5.844530994060939</v>
      </c>
    </row>
    <row r="221" spans="14:15" ht="12.75">
      <c r="N221" s="38">
        <f>Results!A222</f>
        <v>39667</v>
      </c>
      <c r="O221" s="39">
        <f>Results!B222</f>
        <v>8.869831216488254</v>
      </c>
    </row>
    <row r="222" spans="14:15" ht="12.75">
      <c r="N222" s="38">
        <f>Results!A223</f>
        <v>39668</v>
      </c>
      <c r="O222" s="39">
        <f>Results!B223</f>
        <v>13.43101842954013</v>
      </c>
    </row>
    <row r="223" spans="14:15" ht="12.75">
      <c r="N223" s="38">
        <f>Results!A224</f>
        <v>39669</v>
      </c>
      <c r="O223" s="39">
        <f>Results!B224</f>
        <v>13.709973476719094</v>
      </c>
    </row>
    <row r="224" spans="14:15" ht="12.75">
      <c r="N224" s="38">
        <f>Results!A225</f>
        <v>39670</v>
      </c>
      <c r="O224" s="39">
        <f>Results!B225</f>
        <v>7.788565404590132</v>
      </c>
    </row>
    <row r="225" spans="14:15" ht="12.75">
      <c r="N225" s="38">
        <f>Results!A226</f>
        <v>39671</v>
      </c>
      <c r="O225" s="39">
        <f>Results!B226</f>
        <v>8.741440093105984</v>
      </c>
    </row>
    <row r="226" spans="14:15" ht="12.75">
      <c r="N226" s="38">
        <f>Results!A227</f>
        <v>39672</v>
      </c>
      <c r="O226" s="39">
        <f>Results!B227</f>
        <v>15.619709110214949</v>
      </c>
    </row>
    <row r="227" spans="14:15" ht="12.75">
      <c r="N227" s="38">
        <f>Results!A228</f>
        <v>39673</v>
      </c>
      <c r="O227" s="39">
        <f>Results!B228</f>
        <v>11.995966651380591</v>
      </c>
    </row>
    <row r="228" spans="14:15" ht="12.75">
      <c r="N228" s="38">
        <f>Results!A229</f>
        <v>39674</v>
      </c>
      <c r="O228" s="39">
        <f>Results!B229</f>
        <v>16.890753092914125</v>
      </c>
    </row>
    <row r="229" spans="14:15" ht="12.75">
      <c r="N229" s="38">
        <f>Results!A230</f>
        <v>39675</v>
      </c>
      <c r="O229" s="39">
        <f>Results!B230</f>
        <v>10.999914154390666</v>
      </c>
    </row>
    <row r="230" spans="14:15" ht="12.75">
      <c r="N230" s="38">
        <f>Results!A231</f>
        <v>39676</v>
      </c>
      <c r="O230" s="39">
        <f>Results!B231</f>
        <v>15.39733229493249</v>
      </c>
    </row>
    <row r="231" spans="14:15" ht="12.75">
      <c r="N231" s="38">
        <f>Results!A232</f>
        <v>39677</v>
      </c>
      <c r="O231" s="39">
        <f>Results!B232</f>
        <v>8.215575331611888</v>
      </c>
    </row>
    <row r="232" spans="14:15" ht="12.75">
      <c r="N232" s="38">
        <f>Results!A233</f>
        <v>39678</v>
      </c>
      <c r="O232" s="39">
        <f>Results!B233</f>
        <v>13.783789654373567</v>
      </c>
    </row>
    <row r="233" spans="14:15" ht="12.75">
      <c r="N233" s="38">
        <f>Results!A234</f>
        <v>39679</v>
      </c>
      <c r="O233" s="39">
        <f>Results!B234</f>
        <v>14.806833624465705</v>
      </c>
    </row>
    <row r="234" spans="14:15" ht="12.75">
      <c r="N234" s="38">
        <f>Results!A235</f>
        <v>39680</v>
      </c>
      <c r="O234" s="39">
        <f>Results!B235</f>
        <v>10.099271085634085</v>
      </c>
    </row>
    <row r="235" spans="14:15" ht="12.75">
      <c r="N235" s="38">
        <f>Results!A236</f>
        <v>39681</v>
      </c>
      <c r="O235" s="39">
        <f>Results!B236</f>
        <v>11.59956974872176</v>
      </c>
    </row>
    <row r="236" spans="14:15" ht="12.75">
      <c r="N236" s="38">
        <f>Results!A237</f>
        <v>39682</v>
      </c>
      <c r="O236" s="39">
        <f>Results!B237</f>
        <v>8.611013002756918</v>
      </c>
    </row>
    <row r="237" spans="14:15" ht="12.75">
      <c r="N237" s="38">
        <f>Results!A238</f>
        <v>39683</v>
      </c>
      <c r="O237" s="39">
        <f>Results!B238</f>
        <v>9.380897035226969</v>
      </c>
    </row>
    <row r="238" spans="14:15" ht="12.75">
      <c r="N238" s="38">
        <f>Results!A239</f>
        <v>39684</v>
      </c>
      <c r="O238" s="39">
        <f>Results!B239</f>
        <v>9.519744614243127</v>
      </c>
    </row>
    <row r="239" spans="14:15" ht="12.75">
      <c r="N239" s="38">
        <f>Results!A240</f>
        <v>39685</v>
      </c>
      <c r="O239" s="39">
        <f>Results!B240</f>
        <v>13.544584225949793</v>
      </c>
    </row>
    <row r="240" spans="14:15" ht="12.75">
      <c r="N240" s="38">
        <f>Results!A241</f>
        <v>39686</v>
      </c>
      <c r="O240" s="39">
        <f>Results!B241</f>
        <v>14.592602961869625</v>
      </c>
    </row>
    <row r="241" spans="14:15" ht="12.75">
      <c r="N241" s="38">
        <f>Results!A242</f>
        <v>39687</v>
      </c>
      <c r="O241" s="39">
        <f>Results!B242</f>
        <v>10.227626480495138</v>
      </c>
    </row>
    <row r="242" spans="14:15" ht="12.75">
      <c r="N242" s="38">
        <f>Results!A243</f>
        <v>39688</v>
      </c>
      <c r="O242" s="39">
        <f>Results!B243</f>
        <v>8.707301405743404</v>
      </c>
    </row>
    <row r="243" spans="14:15" ht="12.75">
      <c r="N243" s="38">
        <f>Results!A244</f>
        <v>39689</v>
      </c>
      <c r="O243" s="39">
        <f>Results!B244</f>
        <v>14.637947865373665</v>
      </c>
    </row>
    <row r="244" spans="14:15" ht="12.75">
      <c r="N244" s="38">
        <f>Results!A245</f>
        <v>39690</v>
      </c>
      <c r="O244" s="39">
        <f>Results!B245</f>
        <v>19.193001813235654</v>
      </c>
    </row>
    <row r="245" spans="14:15" ht="12.75">
      <c r="N245" s="38">
        <f>Results!A246</f>
        <v>39691</v>
      </c>
      <c r="O245" s="39">
        <f>Results!B246</f>
        <v>13.484508911096757</v>
      </c>
    </row>
    <row r="246" spans="14:15" ht="12.75">
      <c r="N246" s="38">
        <f>Results!A247</f>
        <v>39692</v>
      </c>
      <c r="O246" s="39">
        <f>Results!B247</f>
        <v>8.630453103488748</v>
      </c>
    </row>
    <row r="247" spans="14:15" ht="12.75">
      <c r="N247" s="38">
        <f>Results!A248</f>
        <v>39693</v>
      </c>
      <c r="O247" s="39">
        <f>Results!B248</f>
        <v>13.658170546971114</v>
      </c>
    </row>
    <row r="248" spans="14:15" ht="12.75">
      <c r="N248" s="38">
        <f>Results!A249</f>
        <v>39694</v>
      </c>
      <c r="O248" s="39">
        <f>Results!B249</f>
        <v>9.653450448269478</v>
      </c>
    </row>
    <row r="249" spans="14:15" ht="12.75">
      <c r="N249" s="38">
        <f>Results!A250</f>
        <v>39695</v>
      </c>
      <c r="O249" s="39"/>
    </row>
    <row r="250" spans="14:15" ht="12.75">
      <c r="N250" s="38">
        <f>Results!A251</f>
        <v>39696</v>
      </c>
      <c r="O250" s="39"/>
    </row>
    <row r="251" spans="14:15" ht="12.75">
      <c r="N251" s="38">
        <f>Results!A252</f>
        <v>39697</v>
      </c>
      <c r="O251" s="39">
        <f>Results!B252</f>
        <v>11.37512553137537</v>
      </c>
    </row>
    <row r="252" spans="14:15" ht="12.75">
      <c r="N252" s="38">
        <f>Results!A253</f>
        <v>39698</v>
      </c>
      <c r="O252" s="39">
        <f>Results!B253</f>
        <v>8.613103570063705</v>
      </c>
    </row>
    <row r="253" spans="14:15" ht="12.75">
      <c r="N253" s="38">
        <f>Results!A254</f>
        <v>39699</v>
      </c>
      <c r="O253" s="39">
        <f>Results!B254</f>
        <v>16.98324827768859</v>
      </c>
    </row>
    <row r="254" spans="14:15" ht="12.75">
      <c r="N254" s="38">
        <f>Results!A255</f>
        <v>39700</v>
      </c>
      <c r="O254" s="39">
        <f>Results!B255</f>
        <v>15.5424127384303</v>
      </c>
    </row>
    <row r="255" spans="14:15" ht="12.75">
      <c r="N255" s="38">
        <f>Results!A256</f>
        <v>39701</v>
      </c>
      <c r="O255" s="39">
        <f>Results!B256</f>
        <v>9.776537342128186</v>
      </c>
    </row>
    <row r="256" spans="14:15" ht="12.75">
      <c r="N256" s="38">
        <f>Results!A257</f>
        <v>39702</v>
      </c>
      <c r="O256" s="39">
        <f>Results!B257</f>
        <v>11.221851610412314</v>
      </c>
    </row>
    <row r="257" spans="14:15" ht="12.75">
      <c r="N257" s="38">
        <f>Results!A258</f>
        <v>39703</v>
      </c>
      <c r="O257" s="39">
        <f>Results!B258</f>
        <v>16.290869253915837</v>
      </c>
    </row>
    <row r="258" spans="14:15" ht="12.75">
      <c r="N258" s="38">
        <f>Results!A259</f>
        <v>39704</v>
      </c>
      <c r="O258" s="39">
        <f>Results!B259</f>
        <v>15.215726202277782</v>
      </c>
    </row>
    <row r="259" spans="14:15" ht="12.75">
      <c r="N259" s="38">
        <f>Results!A260</f>
        <v>39705</v>
      </c>
      <c r="O259" s="39">
        <f>Results!B260</f>
        <v>16.47664484771702</v>
      </c>
    </row>
    <row r="260" spans="14:15" ht="12.75">
      <c r="N260" s="38">
        <f>Results!A261</f>
        <v>39706</v>
      </c>
      <c r="O260" s="39">
        <f>Results!B261</f>
        <v>18.8687739909072</v>
      </c>
    </row>
    <row r="261" spans="14:15" ht="12.75">
      <c r="N261" s="38">
        <f>Results!A262</f>
        <v>39707</v>
      </c>
      <c r="O261" s="39">
        <f>Results!B262</f>
        <v>20.54753219717666</v>
      </c>
    </row>
    <row r="262" spans="14:15" ht="12.75">
      <c r="N262" s="38">
        <f>Results!A263</f>
        <v>39708</v>
      </c>
      <c r="O262" s="39">
        <f>Results!B263</f>
        <v>28.827118632574972</v>
      </c>
    </row>
    <row r="263" spans="14:15" ht="12.75">
      <c r="N263" s="38">
        <f>Results!A264</f>
        <v>39709</v>
      </c>
      <c r="O263" s="39">
        <f>Results!B264</f>
        <v>20.58601232643042</v>
      </c>
    </row>
    <row r="264" spans="14:15" ht="12.75">
      <c r="N264" s="38">
        <f>Results!A265</f>
        <v>39710</v>
      </c>
      <c r="O264" s="39">
        <f>Results!B265</f>
        <v>10.866871024338407</v>
      </c>
    </row>
    <row r="265" spans="14:15" ht="12.75">
      <c r="N265" s="38">
        <f>Results!A266</f>
        <v>39711</v>
      </c>
      <c r="O265" s="39">
        <f>Results!B266</f>
        <v>12.515268801432816</v>
      </c>
    </row>
    <row r="266" spans="14:15" ht="12.75">
      <c r="N266" s="38">
        <f>Results!A267</f>
        <v>39712</v>
      </c>
      <c r="O266" s="39">
        <f>Results!B267</f>
        <v>20.310478449604386</v>
      </c>
    </row>
    <row r="267" spans="14:15" ht="12.75">
      <c r="N267" s="38">
        <f>Results!A268</f>
        <v>39713</v>
      </c>
      <c r="O267" s="39">
        <f>Results!B268</f>
        <v>15.438244293740848</v>
      </c>
    </row>
    <row r="268" spans="14:15" ht="12.75">
      <c r="N268" s="38">
        <f>Results!A269</f>
        <v>39714</v>
      </c>
      <c r="O268" s="39">
        <f>Results!B269</f>
        <v>19.069300701728594</v>
      </c>
    </row>
    <row r="269" spans="14:15" ht="12.75">
      <c r="N269" s="38">
        <f>Results!A270</f>
        <v>39715</v>
      </c>
      <c r="O269" s="39">
        <f>Results!B270</f>
        <v>12.025155127540403</v>
      </c>
    </row>
    <row r="270" spans="14:15" ht="12.75">
      <c r="N270" s="38">
        <f>Results!A271</f>
        <v>39716</v>
      </c>
      <c r="O270" s="39">
        <f>Results!B271</f>
        <v>26.858151522084455</v>
      </c>
    </row>
    <row r="271" spans="14:15" ht="12.75">
      <c r="N271" s="38">
        <f>Results!A272</f>
        <v>39717</v>
      </c>
      <c r="O271" s="39">
        <f>Results!B272</f>
        <v>30.317950040204472</v>
      </c>
    </row>
    <row r="272" spans="14:15" ht="12.75">
      <c r="N272" s="38">
        <f>Results!A273</f>
        <v>39718</v>
      </c>
      <c r="O272" s="39">
        <f>Results!B273</f>
        <v>23.385697353749805</v>
      </c>
    </row>
    <row r="273" spans="14:15" ht="12.75">
      <c r="N273" s="38">
        <f>Results!A274</f>
        <v>39719</v>
      </c>
      <c r="O273" s="39">
        <f>Results!B274</f>
        <v>10.046584104607776</v>
      </c>
    </row>
    <row r="274" spans="14:15" ht="12.75">
      <c r="N274" s="38">
        <f>Results!A275</f>
        <v>39720</v>
      </c>
      <c r="O274" s="39">
        <f>Results!B275</f>
        <v>10.935163725303248</v>
      </c>
    </row>
    <row r="275" spans="14:15" ht="12.75">
      <c r="N275" s="38">
        <f>Results!A276</f>
        <v>39721</v>
      </c>
      <c r="O275" s="39">
        <f>Results!B276</f>
        <v>11.954604707584664</v>
      </c>
    </row>
    <row r="276" spans="14:15" ht="12.75">
      <c r="N276" s="38">
        <f>Results!A277</f>
        <v>39722</v>
      </c>
      <c r="O276" s="39">
        <f>Results!B277</f>
        <v>9.852078881309467</v>
      </c>
    </row>
    <row r="277" spans="14:15" ht="12.75">
      <c r="N277" s="38">
        <f>Results!A278</f>
        <v>39723</v>
      </c>
      <c r="O277" s="39">
        <f>Results!B278</f>
        <v>9.010457681099235</v>
      </c>
    </row>
    <row r="278" spans="14:15" ht="12.75">
      <c r="N278" s="38">
        <f>Results!A279</f>
        <v>39724</v>
      </c>
      <c r="O278" s="39">
        <f>Results!B279</f>
        <v>10.895278833181365</v>
      </c>
    </row>
    <row r="279" spans="14:15" ht="12.75">
      <c r="N279" s="38">
        <f>Results!A280</f>
        <v>39725</v>
      </c>
      <c r="O279" s="39">
        <f>Results!B280</f>
        <v>9.687228345684524</v>
      </c>
    </row>
    <row r="280" spans="14:15" ht="12.75">
      <c r="N280" s="38">
        <f>Results!A281</f>
        <v>39726</v>
      </c>
      <c r="O280" s="39">
        <f>Results!B281</f>
        <v>10.87144567691953</v>
      </c>
    </row>
    <row r="281" spans="14:15" ht="12.75">
      <c r="N281" s="38">
        <f>Results!A282</f>
        <v>39727</v>
      </c>
      <c r="O281" s="39">
        <f>Results!B282</f>
        <v>18.0368027855614</v>
      </c>
    </row>
    <row r="282" spans="14:15" ht="12.75">
      <c r="N282" s="38">
        <f>Results!A283</f>
        <v>39728</v>
      </c>
      <c r="O282" s="39">
        <f>Results!B283</f>
        <v>15.471955157307937</v>
      </c>
    </row>
    <row r="283" spans="14:15" ht="12.75">
      <c r="N283" s="38">
        <f>Results!A284</f>
        <v>39729</v>
      </c>
      <c r="O283" s="39">
        <f>Results!B284</f>
        <v>12.810679639586263</v>
      </c>
    </row>
    <row r="284" spans="14:15" ht="12.75">
      <c r="N284" s="38">
        <f>Results!A285</f>
        <v>39730</v>
      </c>
      <c r="O284" s="39">
        <f>Results!B285</f>
        <v>10.697259109336073</v>
      </c>
    </row>
    <row r="285" spans="14:15" ht="12.75">
      <c r="N285" s="38">
        <f>Results!A286</f>
        <v>39731</v>
      </c>
      <c r="O285" s="39">
        <f>Results!B286</f>
        <v>7.727164247969933</v>
      </c>
    </row>
    <row r="286" spans="14:15" ht="12.75">
      <c r="N286" s="38">
        <f>Results!A287</f>
        <v>39732</v>
      </c>
      <c r="O286" s="39">
        <f>Results!B287</f>
        <v>16.337828649150225</v>
      </c>
    </row>
    <row r="287" spans="14:15" ht="12.75">
      <c r="N287" s="38">
        <f>Results!A288</f>
        <v>39733</v>
      </c>
      <c r="O287" s="39">
        <f>Results!B288</f>
        <v>13.790196887033662</v>
      </c>
    </row>
    <row r="288" spans="14:15" ht="12.75">
      <c r="N288" s="38">
        <f>Results!A289</f>
        <v>39734</v>
      </c>
      <c r="O288" s="39">
        <f>Results!B289</f>
        <v>12.189252227089074</v>
      </c>
    </row>
    <row r="289" spans="14:15" ht="12.75">
      <c r="N289" s="38">
        <f>Results!A290</f>
        <v>39735</v>
      </c>
      <c r="O289" s="39">
        <f>Results!B290</f>
        <v>16.636325510655674</v>
      </c>
    </row>
    <row r="290" spans="14:15" ht="12.75">
      <c r="N290" s="38">
        <f>Results!A291</f>
        <v>39736</v>
      </c>
      <c r="O290" s="39">
        <f>Results!B291</f>
        <v>11.068790188520195</v>
      </c>
    </row>
    <row r="291" spans="14:15" ht="12.75">
      <c r="N291" s="38">
        <f>Results!A292</f>
        <v>39737</v>
      </c>
      <c r="O291" s="39">
        <f>Results!B292</f>
        <v>16.41703665074465</v>
      </c>
    </row>
    <row r="292" spans="14:15" ht="12.75">
      <c r="N292" s="38">
        <f>Results!A293</f>
        <v>39738</v>
      </c>
      <c r="O292" s="39">
        <f>Results!B293</f>
        <v>11.043638644799314</v>
      </c>
    </row>
    <row r="293" spans="14:15" ht="12.75">
      <c r="N293" s="38">
        <f>Results!A294</f>
        <v>39739</v>
      </c>
      <c r="O293" s="39">
        <f>Results!B294</f>
        <v>13.218819267731378</v>
      </c>
    </row>
    <row r="294" spans="14:15" ht="12.75">
      <c r="N294" s="38">
        <f>Results!A295</f>
        <v>39740</v>
      </c>
      <c r="O294" s="39">
        <f>Results!B295</f>
        <v>7.391679512148592</v>
      </c>
    </row>
    <row r="295" spans="14:15" ht="12.75">
      <c r="N295" s="38">
        <f>Results!A296</f>
        <v>39741</v>
      </c>
      <c r="O295" s="39">
        <f>Results!B296</f>
        <v>9.248656909761355</v>
      </c>
    </row>
    <row r="296" spans="14:15" ht="12.75">
      <c r="N296" s="38">
        <f>Results!A297</f>
        <v>39742</v>
      </c>
      <c r="O296" s="39">
        <f>Results!B297</f>
        <v>2.9676639801250007</v>
      </c>
    </row>
    <row r="297" spans="14:15" ht="12.75">
      <c r="N297" s="38">
        <f>Results!A298</f>
        <v>39743</v>
      </c>
      <c r="O297" s="39">
        <f>Results!B298</f>
        <v>6.316199772145952</v>
      </c>
    </row>
    <row r="298" spans="14:15" ht="12.75">
      <c r="N298" s="38">
        <f>Results!A299</f>
        <v>39744</v>
      </c>
      <c r="O298" s="39"/>
    </row>
    <row r="299" spans="14:15" ht="12.75">
      <c r="N299" s="38">
        <f>Results!A300</f>
        <v>39745</v>
      </c>
      <c r="O299" s="39"/>
    </row>
    <row r="300" spans="14:15" ht="12.75">
      <c r="N300" s="38">
        <f>Results!A301</f>
        <v>39746</v>
      </c>
      <c r="O300" s="39"/>
    </row>
    <row r="301" spans="14:15" ht="12.75">
      <c r="N301" s="38">
        <f>Results!A302</f>
        <v>39747</v>
      </c>
      <c r="O301" s="39"/>
    </row>
    <row r="302" spans="14:15" ht="12.75">
      <c r="N302" s="38">
        <f>Results!A303</f>
        <v>39748</v>
      </c>
      <c r="O302" s="39"/>
    </row>
    <row r="303" spans="14:15" ht="12.75">
      <c r="N303" s="38">
        <f>Results!A304</f>
        <v>39749</v>
      </c>
      <c r="O303" s="39">
        <f>Results!B304</f>
        <v>14.150712685854</v>
      </c>
    </row>
    <row r="304" spans="14:15" ht="12.75">
      <c r="N304" s="38">
        <f>Results!A305</f>
        <v>39750</v>
      </c>
      <c r="O304" s="39">
        <f>Results!B305</f>
        <v>16.41192952611213</v>
      </c>
    </row>
    <row r="305" spans="14:15" ht="12.75">
      <c r="N305" s="38">
        <f>Results!A306</f>
        <v>39751</v>
      </c>
      <c r="O305" s="39">
        <f>Results!B306</f>
        <v>11.431641347264005</v>
      </c>
    </row>
    <row r="306" spans="14:15" ht="12.75">
      <c r="N306" s="38">
        <f>Results!A307</f>
        <v>39752</v>
      </c>
      <c r="O306" s="39">
        <f>Results!B307</f>
        <v>14.43500237710273</v>
      </c>
    </row>
    <row r="307" spans="14:15" ht="12.75">
      <c r="N307" s="38">
        <f>Results!A308</f>
        <v>39753</v>
      </c>
      <c r="O307" s="39">
        <f>Results!B308</f>
        <v>22.939541292901566</v>
      </c>
    </row>
    <row r="308" spans="14:15" ht="12.75">
      <c r="N308" s="38">
        <f>Results!A309</f>
        <v>39754</v>
      </c>
      <c r="O308" s="39">
        <f>Results!B309</f>
        <v>24.30540080191846</v>
      </c>
    </row>
    <row r="309" spans="14:15" ht="12.75">
      <c r="N309" s="38">
        <f>Results!A310</f>
        <v>39755</v>
      </c>
      <c r="O309" s="39">
        <f>Results!B310</f>
        <v>36.19918890038582</v>
      </c>
    </row>
    <row r="310" spans="14:15" ht="12.75">
      <c r="N310" s="38">
        <f>Results!A311</f>
        <v>39756</v>
      </c>
      <c r="O310" s="39">
        <f>Results!B311</f>
        <v>26.350464775587884</v>
      </c>
    </row>
    <row r="311" spans="14:15" ht="12.75">
      <c r="N311" s="38">
        <f>Results!A312</f>
        <v>39757</v>
      </c>
      <c r="O311" s="39">
        <f>Results!B312</f>
        <v>18.08280969616426</v>
      </c>
    </row>
    <row r="312" spans="14:15" ht="12.75">
      <c r="N312" s="38">
        <f>Results!A313</f>
        <v>39758</v>
      </c>
      <c r="O312" s="39">
        <f>Results!B313</f>
        <v>19.800231687846694</v>
      </c>
    </row>
    <row r="313" spans="14:15" ht="12.75">
      <c r="N313" s="38">
        <f>Results!A314</f>
        <v>39759</v>
      </c>
      <c r="O313" s="39">
        <f>Results!B314</f>
        <v>15.614832089636266</v>
      </c>
    </row>
    <row r="314" spans="14:15" ht="12.75">
      <c r="N314" s="38">
        <f>Results!A315</f>
        <v>39760</v>
      </c>
      <c r="O314" s="39">
        <f>Results!B315</f>
        <v>7.96511402604491</v>
      </c>
    </row>
    <row r="315" spans="14:15" ht="12.75">
      <c r="N315" s="38">
        <f>Results!A316</f>
        <v>39761</v>
      </c>
      <c r="O315" s="39">
        <f>Results!B316</f>
        <v>6.024404947430206</v>
      </c>
    </row>
    <row r="316" spans="14:15" ht="12.75">
      <c r="N316" s="38">
        <f>Results!A317</f>
        <v>39762</v>
      </c>
      <c r="O316" s="39">
        <f>Results!B317</f>
        <v>8.310022853600543</v>
      </c>
    </row>
    <row r="317" spans="14:15" ht="12.75">
      <c r="N317" s="38">
        <f>Results!A318</f>
        <v>39763</v>
      </c>
      <c r="O317" s="39">
        <f>Results!B318</f>
        <v>7.967396918405103</v>
      </c>
    </row>
    <row r="318" spans="14:15" ht="12.75">
      <c r="N318" s="38">
        <f>Results!A319</f>
        <v>39764</v>
      </c>
      <c r="O318" s="39">
        <f>Results!B319</f>
        <v>11.581177340680604</v>
      </c>
    </row>
    <row r="319" spans="14:15" ht="12.75">
      <c r="N319" s="38">
        <f>Results!A320</f>
        <v>39765</v>
      </c>
      <c r="O319" s="39">
        <f>Results!B320</f>
        <v>7.025643176702907</v>
      </c>
    </row>
    <row r="320" spans="14:15" ht="12.75">
      <c r="N320" s="38">
        <f>Results!A321</f>
        <v>39766</v>
      </c>
      <c r="O320" s="39">
        <f>Results!B321</f>
        <v>8.262875093845654</v>
      </c>
    </row>
    <row r="321" spans="14:15" ht="12.75">
      <c r="N321" s="38">
        <f>Results!A322</f>
        <v>39767</v>
      </c>
      <c r="O321" s="39">
        <f>Results!B322</f>
        <v>12.647019436038148</v>
      </c>
    </row>
    <row r="322" spans="14:15" ht="12.75">
      <c r="N322" s="38">
        <f>Results!A323</f>
        <v>39768</v>
      </c>
      <c r="O322" s="39">
        <f>Results!B323</f>
        <v>18.311174770480502</v>
      </c>
    </row>
    <row r="323" spans="14:15" ht="12.75">
      <c r="N323" s="38">
        <f>Results!A324</f>
        <v>39769</v>
      </c>
      <c r="O323" s="39">
        <f>Results!B324</f>
        <v>14.159070515880753</v>
      </c>
    </row>
    <row r="324" spans="14:15" ht="12.75">
      <c r="N324" s="38">
        <f>Results!A325</f>
        <v>39770</v>
      </c>
      <c r="O324" s="39">
        <f>Results!B325</f>
        <v>11.337481316209269</v>
      </c>
    </row>
    <row r="325" spans="14:15" ht="12.75">
      <c r="N325" s="38">
        <f>Results!A326</f>
        <v>39771</v>
      </c>
      <c r="O325" s="39">
        <f>Results!B326</f>
        <v>11.469622159359908</v>
      </c>
    </row>
    <row r="326" spans="14:15" ht="12.75">
      <c r="N326" s="38">
        <f>Results!A327</f>
        <v>39772</v>
      </c>
      <c r="O326" s="39">
        <f>Results!B327</f>
        <v>18.283030361814063</v>
      </c>
    </row>
    <row r="327" spans="14:15" ht="12.75">
      <c r="N327" s="38">
        <f>Results!A328</f>
        <v>39773</v>
      </c>
      <c r="O327" s="39">
        <f>Results!B328</f>
        <v>16.80081996263576</v>
      </c>
    </row>
    <row r="328" spans="14:15" ht="12.75">
      <c r="N328" s="38">
        <f>Results!A329</f>
        <v>39774</v>
      </c>
      <c r="O328" s="39">
        <f>Results!B329</f>
        <v>16.745345737657093</v>
      </c>
    </row>
    <row r="329" spans="14:15" ht="12.75">
      <c r="N329" s="38">
        <f>Results!A330</f>
        <v>39775</v>
      </c>
      <c r="O329" s="39">
        <f>Results!B330</f>
        <v>9.801713561900417</v>
      </c>
    </row>
    <row r="330" spans="14:15" ht="12.75">
      <c r="N330" s="38">
        <f>Results!A331</f>
        <v>39776</v>
      </c>
      <c r="O330" s="39">
        <f>Results!B331</f>
        <v>12.45334802704758</v>
      </c>
    </row>
    <row r="331" spans="14:15" ht="12.75">
      <c r="N331" s="38">
        <f>Results!A332</f>
        <v>39777</v>
      </c>
      <c r="O331" s="39">
        <f>Results!B332</f>
        <v>12.7404752705163</v>
      </c>
    </row>
    <row r="332" spans="14:15" ht="12.75">
      <c r="N332" s="38">
        <f>Results!A333</f>
        <v>39778</v>
      </c>
      <c r="O332" s="39">
        <f>Results!B333</f>
        <v>6.441074632943747</v>
      </c>
    </row>
    <row r="333" spans="14:15" ht="12.75">
      <c r="N333" s="38">
        <f>Results!A334</f>
        <v>39779</v>
      </c>
      <c r="O333" s="39">
        <f>Results!B334</f>
        <v>7.622973572857861</v>
      </c>
    </row>
    <row r="334" spans="14:15" ht="12.75">
      <c r="N334" s="38">
        <f>Results!A335</f>
        <v>39780</v>
      </c>
      <c r="O334" s="39">
        <f>Results!B335</f>
        <v>10.76366290606039</v>
      </c>
    </row>
    <row r="335" spans="14:15" ht="12.75">
      <c r="N335" s="38">
        <f>Results!A336</f>
        <v>39781</v>
      </c>
      <c r="O335" s="39">
        <f>Results!B336</f>
        <v>19.87485842026197</v>
      </c>
    </row>
    <row r="336" spans="14:15" ht="12.75">
      <c r="N336" s="38">
        <f>Results!A337</f>
        <v>39782</v>
      </c>
      <c r="O336" s="39">
        <f>Results!B337</f>
        <v>14.154564186336899</v>
      </c>
    </row>
    <row r="337" spans="14:15" ht="12.75">
      <c r="N337" s="38">
        <f>Results!A338</f>
        <v>39783</v>
      </c>
      <c r="O337" s="39">
        <f>Results!B338</f>
        <v>17.539843207430994</v>
      </c>
    </row>
    <row r="338" spans="14:15" ht="12.75">
      <c r="N338" s="38">
        <f>Results!A339</f>
        <v>39784</v>
      </c>
      <c r="O338" s="39">
        <f>Results!B339</f>
        <v>11.333730979336226</v>
      </c>
    </row>
    <row r="339" spans="14:15" ht="12.75">
      <c r="N339" s="38">
        <f>Results!A340</f>
        <v>39785</v>
      </c>
      <c r="O339" s="39">
        <f>Results!B340</f>
        <v>14.623207904073952</v>
      </c>
    </row>
    <row r="340" spans="14:15" ht="12.75">
      <c r="N340" s="38">
        <f>Results!A341</f>
        <v>39786</v>
      </c>
      <c r="O340" s="39">
        <f>Results!B341</f>
        <v>10.756971873402676</v>
      </c>
    </row>
    <row r="341" spans="14:15" ht="12.75">
      <c r="N341" s="38">
        <f>Results!A342</f>
        <v>39787</v>
      </c>
      <c r="O341" s="39">
        <f>Results!B342</f>
        <v>4.341744113354592</v>
      </c>
    </row>
    <row r="342" spans="14:15" ht="12.75">
      <c r="N342" s="38">
        <f>Results!A343</f>
        <v>39788</v>
      </c>
      <c r="O342" s="39">
        <f>Results!B343</f>
        <v>13.983057390180637</v>
      </c>
    </row>
    <row r="343" spans="14:15" ht="12.75">
      <c r="N343" s="38">
        <f>Results!A344</f>
        <v>39789</v>
      </c>
      <c r="O343" s="39">
        <f>Results!B344</f>
        <v>14.731858882209794</v>
      </c>
    </row>
    <row r="344" spans="14:15" ht="12.75">
      <c r="N344" s="38">
        <f>Results!A345</f>
        <v>39790</v>
      </c>
      <c r="O344" s="39">
        <f>Results!B345</f>
        <v>13.09894796324151</v>
      </c>
    </row>
    <row r="345" spans="14:15" ht="12.75">
      <c r="N345" s="38">
        <f>Results!A346</f>
        <v>39791</v>
      </c>
      <c r="O345" s="39">
        <f>Results!B346</f>
        <v>10.671817195206826</v>
      </c>
    </row>
    <row r="346" spans="14:15" ht="12.75">
      <c r="N346" s="38">
        <f>Results!A347</f>
        <v>39792</v>
      </c>
      <c r="O346" s="39">
        <f>Results!B347</f>
        <v>8.169534859516068</v>
      </c>
    </row>
    <row r="347" spans="14:15" ht="12.75">
      <c r="N347" s="38">
        <f>Results!A348</f>
        <v>39793</v>
      </c>
      <c r="O347" s="39">
        <f>Results!B348</f>
        <v>23.54254128842428</v>
      </c>
    </row>
    <row r="348" spans="14:15" ht="12.75">
      <c r="N348" s="38">
        <f>Results!A349</f>
        <v>39794</v>
      </c>
      <c r="O348" s="39">
        <f>Results!B349</f>
        <v>10.809437654969301</v>
      </c>
    </row>
    <row r="349" spans="14:15" ht="12.75">
      <c r="N349" s="38">
        <f>Results!A350</f>
        <v>39795</v>
      </c>
      <c r="O349" s="39">
        <f>Results!B350</f>
        <v>11.446609060820599</v>
      </c>
    </row>
    <row r="350" spans="14:15" ht="12.75">
      <c r="N350" s="38">
        <f>Results!A351</f>
        <v>39796</v>
      </c>
      <c r="O350" s="39">
        <f>Results!B351</f>
        <v>10.522304902940919</v>
      </c>
    </row>
    <row r="351" spans="14:15" ht="12.75">
      <c r="N351" s="38">
        <f>Results!A352</f>
        <v>39797</v>
      </c>
      <c r="O351" s="39">
        <f>Results!B352</f>
        <v>11.956805907938026</v>
      </c>
    </row>
    <row r="352" spans="14:15" ht="12.75">
      <c r="N352" s="38">
        <f>Results!A353</f>
        <v>39798</v>
      </c>
      <c r="O352" s="39">
        <f>Results!B353</f>
        <v>6.428337192288318</v>
      </c>
    </row>
    <row r="353" spans="14:15" ht="12.75">
      <c r="N353" s="38">
        <f>Results!A354</f>
        <v>39799</v>
      </c>
      <c r="O353" s="39">
        <f>Results!B354</f>
        <v>9.155761984910859</v>
      </c>
    </row>
    <row r="354" spans="14:15" ht="12.75">
      <c r="N354" s="38">
        <f>Results!A355</f>
        <v>39800</v>
      </c>
      <c r="O354" s="39">
        <f>Results!B355</f>
        <v>13.744174482916783</v>
      </c>
    </row>
    <row r="355" spans="14:15" ht="12.75">
      <c r="N355" s="38">
        <f>Results!A356</f>
        <v>39801</v>
      </c>
      <c r="O355" s="39">
        <f>Results!B356</f>
        <v>13.79011914953472</v>
      </c>
    </row>
    <row r="356" spans="14:15" ht="12.75">
      <c r="N356" s="38">
        <f>Results!A357</f>
        <v>39802</v>
      </c>
      <c r="O356" s="39">
        <f>Results!B357</f>
        <v>17.81947429908911</v>
      </c>
    </row>
    <row r="357" spans="14:15" ht="12.75">
      <c r="N357" s="38">
        <f>Results!A358</f>
        <v>39803</v>
      </c>
      <c r="O357" s="39">
        <f>Results!B358</f>
        <v>15.875859621043816</v>
      </c>
    </row>
    <row r="358" spans="14:15" ht="12.75">
      <c r="N358" s="38">
        <f>Results!A359</f>
        <v>39804</v>
      </c>
      <c r="O358" s="39">
        <f>Results!B359</f>
        <v>16.677028730057593</v>
      </c>
    </row>
    <row r="359" spans="14:15" ht="12.75">
      <c r="N359" s="38">
        <f>Results!A360</f>
        <v>39805</v>
      </c>
      <c r="O359" s="39">
        <f>Results!B360</f>
        <v>14.743339960330834</v>
      </c>
    </row>
    <row r="360" spans="14:15" ht="12.75">
      <c r="N360" s="38">
        <f>Results!A361</f>
        <v>39806</v>
      </c>
      <c r="O360" s="39">
        <f>Results!B361</f>
        <v>22.812282412675966</v>
      </c>
    </row>
    <row r="361" spans="14:15" ht="12.75">
      <c r="N361" s="38">
        <f>Results!A362</f>
        <v>39807</v>
      </c>
      <c r="O361" s="39">
        <f>Results!B362</f>
        <v>20.710704079155338</v>
      </c>
    </row>
    <row r="362" spans="14:15" ht="12.75">
      <c r="N362" s="38">
        <f>Results!A363</f>
        <v>39808</v>
      </c>
      <c r="O362" s="39">
        <f>Results!B363</f>
        <v>15.271479324789235</v>
      </c>
    </row>
    <row r="363" spans="14:15" ht="12.75">
      <c r="N363" s="38">
        <f>Results!A364</f>
        <v>39809</v>
      </c>
      <c r="O363" s="39">
        <f>Results!B364</f>
        <v>21.56708081825229</v>
      </c>
    </row>
    <row r="364" spans="14:15" ht="12.75">
      <c r="N364" s="38">
        <f>Results!A365</f>
        <v>39810</v>
      </c>
      <c r="O364" s="39">
        <f>Results!B365</f>
        <v>13.519114751591731</v>
      </c>
    </row>
    <row r="365" spans="14:15" ht="12.75">
      <c r="N365" s="38">
        <f>Results!A366</f>
        <v>39811</v>
      </c>
      <c r="O365" s="39">
        <f>Results!B366</f>
        <v>19.161151805901603</v>
      </c>
    </row>
    <row r="366" spans="14:15" ht="12.75">
      <c r="N366" s="38">
        <f>Results!A367</f>
        <v>39812</v>
      </c>
      <c r="O366" s="39">
        <f>Results!B367</f>
        <v>28.800941562194872</v>
      </c>
    </row>
    <row r="367" spans="14:15" ht="12.75">
      <c r="N367" s="38">
        <f>Results!A368</f>
        <v>39813</v>
      </c>
      <c r="O367" s="39">
        <f>Results!B368</f>
        <v>43.23277828884141</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2009-05-01T14:33:03Z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